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lei.zhang\Desktop\每日报表表头\"/>
    </mc:Choice>
  </mc:AlternateContent>
  <bookViews>
    <workbookView xWindow="0" yWindow="0" windowWidth="20490" windowHeight="7230"/>
  </bookViews>
  <sheets>
    <sheet name="By Device" sheetId="1" r:id="rId1"/>
    <sheet name="By Langu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3" i="2" l="1"/>
  <c r="AH13" i="2"/>
  <c r="AJ13" i="2"/>
  <c r="AL13" i="2"/>
  <c r="AI13" i="2" l="1"/>
  <c r="AK13" i="2"/>
  <c r="AL12" i="2"/>
  <c r="AJ12" i="2"/>
  <c r="AH12" i="2"/>
  <c r="AG12" i="2"/>
  <c r="AI12" i="2" l="1"/>
  <c r="AK12" i="2"/>
  <c r="F5" i="2"/>
  <c r="O4" i="1"/>
  <c r="R4" i="1"/>
  <c r="BK5" i="2"/>
  <c r="D4" i="1"/>
  <c r="AG5" i="2"/>
  <c r="T4" i="1"/>
  <c r="N4" i="1"/>
  <c r="L4" i="1"/>
  <c r="J4" i="1"/>
  <c r="I4" i="1"/>
  <c r="H4" i="1"/>
  <c r="F4" i="1"/>
  <c r="C4" i="1"/>
  <c r="BL5" i="2"/>
  <c r="BN5" i="2"/>
  <c r="D5" i="2"/>
  <c r="C5" i="2"/>
  <c r="BP5" i="2"/>
  <c r="BJ5" i="2"/>
  <c r="BH5" i="2"/>
  <c r="BF5" i="2"/>
  <c r="BE5" i="2"/>
  <c r="BD5" i="2"/>
  <c r="BB5" i="2"/>
  <c r="AZ5" i="2"/>
  <c r="AY5" i="2"/>
  <c r="AX5" i="2"/>
  <c r="AV5" i="2"/>
  <c r="AT5" i="2"/>
  <c r="AS5" i="2"/>
  <c r="AR5" i="2"/>
  <c r="AP5" i="2"/>
  <c r="AN5" i="2"/>
  <c r="AM5" i="2"/>
  <c r="AL5" i="2"/>
  <c r="AJ5" i="2"/>
  <c r="AH5" i="2"/>
  <c r="AF5" i="2"/>
  <c r="AD5" i="2"/>
  <c r="AB5" i="2"/>
  <c r="AA5" i="2"/>
  <c r="Z5" i="2"/>
  <c r="X5" i="2"/>
  <c r="V5" i="2"/>
  <c r="U5" i="2"/>
  <c r="T5" i="2"/>
  <c r="R5" i="2"/>
  <c r="P5" i="2"/>
  <c r="O5" i="2"/>
  <c r="N5" i="2"/>
  <c r="L5" i="2"/>
  <c r="J5" i="2"/>
  <c r="I5" i="2"/>
  <c r="H5" i="2"/>
  <c r="P4" i="1"/>
  <c r="E4" i="1" l="1"/>
  <c r="M4" i="1"/>
  <c r="E5" i="2"/>
  <c r="Y5" i="2"/>
  <c r="S5" i="2"/>
  <c r="BO5" i="2"/>
  <c r="BM5" i="2"/>
  <c r="Q4" i="1"/>
  <c r="S4" i="1"/>
  <c r="AE5" i="2"/>
  <c r="AI5" i="2"/>
  <c r="AK5" i="2"/>
  <c r="AQ5" i="2"/>
  <c r="AO5" i="2"/>
  <c r="K5" i="2"/>
  <c r="AC5" i="2"/>
  <c r="M5" i="2"/>
  <c r="W5" i="2"/>
  <c r="Q5" i="2"/>
  <c r="BI5" i="2"/>
  <c r="BG5" i="2"/>
  <c r="BC5" i="2"/>
  <c r="AW5" i="2"/>
  <c r="AU5" i="2"/>
  <c r="G4" i="1"/>
  <c r="BA5" i="2"/>
  <c r="K4" i="1"/>
  <c r="G5" i="2"/>
</calcChain>
</file>

<file path=xl/sharedStrings.xml><?xml version="1.0" encoding="utf-8"?>
<sst xmlns="http://schemas.openxmlformats.org/spreadsheetml/2006/main" count="105" uniqueCount="26">
  <si>
    <t>Date</t>
    <phoneticPr fontId="3" type="noConversion"/>
  </si>
  <si>
    <t>mobile</t>
    <phoneticPr fontId="3" type="noConversion"/>
  </si>
  <si>
    <t>UV</t>
  </si>
  <si>
    <t>PV</t>
  </si>
  <si>
    <t>Orders</t>
  </si>
  <si>
    <t>Converation rate</t>
  </si>
  <si>
    <t>Revenue</t>
  </si>
  <si>
    <t>By Device</t>
    <phoneticPr fontId="2" type="noConversion"/>
  </si>
  <si>
    <t>en</t>
  </si>
  <si>
    <t>fr</t>
    <phoneticPr fontId="3" type="noConversion"/>
  </si>
  <si>
    <t>Total</t>
    <phoneticPr fontId="2" type="noConversion"/>
  </si>
  <si>
    <t>jp</t>
    <phoneticPr fontId="2" type="noConversion"/>
  </si>
  <si>
    <t>kr</t>
    <phoneticPr fontId="2" type="noConversion"/>
  </si>
  <si>
    <t>PV/UV</t>
    <phoneticPr fontId="2" type="noConversion"/>
  </si>
  <si>
    <t>EX</t>
    <phoneticPr fontId="2" type="noConversion"/>
  </si>
  <si>
    <t>EX total</t>
    <phoneticPr fontId="2" type="noConversion"/>
  </si>
  <si>
    <t>CN total</t>
    <phoneticPr fontId="2" type="noConversion"/>
  </si>
  <si>
    <t>CN new</t>
    <phoneticPr fontId="2" type="noConversion"/>
  </si>
  <si>
    <t>CN old</t>
    <phoneticPr fontId="2" type="noConversion"/>
  </si>
  <si>
    <t>CN</t>
    <phoneticPr fontId="2" type="noConversion"/>
  </si>
  <si>
    <t>Revenue</t>
    <phoneticPr fontId="2" type="noConversion"/>
  </si>
  <si>
    <t>EX new</t>
    <phoneticPr fontId="2" type="noConversion"/>
  </si>
  <si>
    <t>EX old</t>
    <phoneticPr fontId="2" type="noConversion"/>
  </si>
  <si>
    <t>desktop</t>
    <phoneticPr fontId="3" type="noConversion"/>
  </si>
  <si>
    <t>tablet</t>
    <phoneticPr fontId="3" type="noConversion"/>
  </si>
  <si>
    <t>Converation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</si>
</sst>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 "/>
    <numFmt numFmtId="177" formatCode="#,##0_ "/>
    <numFmt numFmtId="178" formatCode="#,##0_);[Red]\(#,##0\)"/>
    <numFmt numFmtId="179" formatCode="#,##0.00_);[Red]\(#,##0.00\)"/>
    <numFmt numFmtId="180" formatCode="m/d;@"/>
    <numFmt numFmtId="181" formatCode="0.00_);[Red]\(0.00\)"/>
    <numFmt numFmtId="182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 Unicode MS"/>
      <family val="2"/>
      <charset val="134"/>
    </font>
    <font>
      <sz val="12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78" fontId="4" fillId="2" borderId="6" xfId="0" applyNumberFormat="1" applyFont="1" applyFill="1" applyBorder="1" applyAlignment="1">
      <alignment horizontal="center" vertical="center"/>
    </xf>
    <xf numFmtId="178" fontId="4" fillId="2" borderId="6" xfId="0" applyNumberFormat="1" applyFont="1" applyFill="1" applyBorder="1" applyAlignment="1">
      <alignment horizontal="center"/>
    </xf>
    <xf numFmtId="178" fontId="5" fillId="2" borderId="6" xfId="0" applyNumberFormat="1" applyFont="1" applyFill="1" applyBorder="1" applyAlignment="1">
      <alignment horizontal="center" vertical="center"/>
    </xf>
    <xf numFmtId="10" fontId="5" fillId="2" borderId="6" xfId="1" applyNumberFormat="1" applyFont="1" applyFill="1" applyBorder="1" applyAlignment="1">
      <alignment horizontal="center" vertical="center"/>
    </xf>
    <xf numFmtId="179" fontId="5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0" fontId="4" fillId="2" borderId="6" xfId="0" applyNumberFormat="1" applyFont="1" applyFill="1" applyBorder="1" applyAlignment="1">
      <alignment horizontal="center"/>
    </xf>
    <xf numFmtId="177" fontId="4" fillId="2" borderId="6" xfId="0" applyNumberFormat="1" applyFont="1" applyFill="1" applyBorder="1" applyAlignment="1">
      <alignment horizontal="center" vertical="center"/>
    </xf>
    <xf numFmtId="10" fontId="4" fillId="2" borderId="6" xfId="0" applyNumberFormat="1" applyFont="1" applyFill="1" applyBorder="1" applyAlignment="1">
      <alignment horizontal="center" vertical="center"/>
    </xf>
    <xf numFmtId="179" fontId="6" fillId="2" borderId="6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180" fontId="4" fillId="2" borderId="6" xfId="0" applyNumberFormat="1" applyFont="1" applyFill="1" applyBorder="1" applyAlignment="1">
      <alignment horizontal="center" vertical="center"/>
    </xf>
    <xf numFmtId="181" fontId="4" fillId="2" borderId="0" xfId="0" applyNumberFormat="1" applyFont="1" applyFill="1" applyAlignment="1">
      <alignment horizontal="center" vertical="center"/>
    </xf>
    <xf numFmtId="10" fontId="4" fillId="2" borderId="0" xfId="1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81" fontId="5" fillId="2" borderId="6" xfId="0" applyNumberFormat="1" applyFont="1" applyFill="1" applyBorder="1" applyAlignment="1">
      <alignment horizontal="center" vertical="center" wrapText="1"/>
    </xf>
    <xf numFmtId="10" fontId="5" fillId="2" borderId="6" xfId="1" applyNumberFormat="1" applyFont="1" applyFill="1" applyBorder="1" applyAlignment="1">
      <alignment horizontal="center" vertical="center" wrapText="1"/>
    </xf>
    <xf numFmtId="10" fontId="5" fillId="2" borderId="6" xfId="0" applyNumberFormat="1" applyFont="1" applyFill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/>
    </xf>
    <xf numFmtId="0" fontId="8" fillId="0" borderId="6" xfId="0" applyNumberFormat="1" applyFont="1" applyBorder="1" applyAlignment="1">
      <alignment horizontal="center" vertical="center"/>
    </xf>
    <xf numFmtId="182" fontId="8" fillId="0" borderId="6" xfId="0" applyNumberFormat="1" applyFont="1" applyBorder="1" applyAlignment="1">
      <alignment horizontal="center" vertical="center"/>
    </xf>
    <xf numFmtId="10" fontId="8" fillId="0" borderId="6" xfId="0" applyNumberFormat="1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0" fontId="7" fillId="2" borderId="6" xfId="0" applyNumberFormat="1" applyFont="1" applyFill="1" applyBorder="1" applyAlignment="1">
      <alignment horizontal="center"/>
    </xf>
    <xf numFmtId="180" fontId="5" fillId="2" borderId="1" xfId="0" applyNumberFormat="1" applyFont="1" applyFill="1" applyBorder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80" fontId="5" fillId="2" borderId="7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tabSelected="1" topLeftCell="C1" workbookViewId="0">
      <pane ySplit="4" topLeftCell="A20" activePane="bottomLeft" state="frozen"/>
      <selection pane="bottomLeft" activeCell="T33" sqref="T33:T35"/>
    </sheetView>
  </sheetViews>
  <sheetFormatPr defaultRowHeight="12.75" x14ac:dyDescent="0.15"/>
  <cols>
    <col min="1" max="1" width="1.625" style="1" customWidth="1"/>
    <col min="2" max="2" width="9" style="19"/>
    <col min="3" max="3" width="7.75" style="18" bestFit="1" customWidth="1"/>
    <col min="4" max="4" width="9.25" style="18" bestFit="1" customWidth="1"/>
    <col min="5" max="5" width="6.875" style="1" customWidth="1"/>
    <col min="6" max="6" width="7" style="1" bestFit="1" customWidth="1"/>
    <col min="7" max="7" width="15.5" style="1" bestFit="1" customWidth="1"/>
    <col min="8" max="8" width="9.375" style="18" bestFit="1" customWidth="1"/>
    <col min="9" max="9" width="6.375" style="18" bestFit="1" customWidth="1"/>
    <col min="10" max="10" width="7.75" style="18" bestFit="1" customWidth="1"/>
    <col min="11" max="11" width="6.875" style="1" customWidth="1"/>
    <col min="12" max="12" width="7" style="1" bestFit="1" customWidth="1"/>
    <col min="13" max="13" width="15.5" style="1" bestFit="1" customWidth="1"/>
    <col min="14" max="14" width="9.25" style="18" bestFit="1" customWidth="1"/>
    <col min="15" max="16" width="7.75" style="18" bestFit="1" customWidth="1"/>
    <col min="17" max="17" width="6.875" style="1" customWidth="1"/>
    <col min="18" max="18" width="7" style="1" bestFit="1" customWidth="1"/>
    <col min="19" max="19" width="15.5" style="1" bestFit="1" customWidth="1"/>
    <col min="20" max="20" width="8.75" style="18" bestFit="1" customWidth="1"/>
    <col min="21" max="16384" width="9" style="1"/>
  </cols>
  <sheetData>
    <row r="1" spans="2:20" x14ac:dyDescent="0.15">
      <c r="B1" s="19" t="s">
        <v>7</v>
      </c>
    </row>
    <row r="2" spans="2:20" x14ac:dyDescent="0.15">
      <c r="B2" s="36" t="s">
        <v>0</v>
      </c>
      <c r="C2" s="38" t="s">
        <v>23</v>
      </c>
      <c r="D2" s="39"/>
      <c r="E2" s="39"/>
      <c r="F2" s="39"/>
      <c r="G2" s="39"/>
      <c r="H2" s="40"/>
      <c r="I2" s="38" t="s">
        <v>24</v>
      </c>
      <c r="J2" s="39"/>
      <c r="K2" s="39"/>
      <c r="L2" s="39"/>
      <c r="M2" s="39"/>
      <c r="N2" s="40"/>
      <c r="O2" s="38" t="s">
        <v>1</v>
      </c>
      <c r="P2" s="39"/>
      <c r="Q2" s="39"/>
      <c r="R2" s="39"/>
      <c r="S2" s="39"/>
      <c r="T2" s="40"/>
    </row>
    <row r="3" spans="2:20" x14ac:dyDescent="0.15">
      <c r="B3" s="37"/>
      <c r="C3" s="7" t="s">
        <v>2</v>
      </c>
      <c r="D3" s="7" t="s">
        <v>3</v>
      </c>
      <c r="E3" s="3" t="s">
        <v>13</v>
      </c>
      <c r="F3" s="2" t="s">
        <v>4</v>
      </c>
      <c r="G3" s="4" t="s">
        <v>25</v>
      </c>
      <c r="H3" s="7" t="s">
        <v>6</v>
      </c>
      <c r="I3" s="7" t="s">
        <v>2</v>
      </c>
      <c r="J3" s="7" t="s">
        <v>3</v>
      </c>
      <c r="K3" s="3" t="s">
        <v>13</v>
      </c>
      <c r="L3" s="2" t="s">
        <v>4</v>
      </c>
      <c r="M3" s="4" t="s">
        <v>5</v>
      </c>
      <c r="N3" s="7" t="s">
        <v>6</v>
      </c>
      <c r="O3" s="7" t="s">
        <v>2</v>
      </c>
      <c r="P3" s="7" t="s">
        <v>3</v>
      </c>
      <c r="Q3" s="3" t="s">
        <v>13</v>
      </c>
      <c r="R3" s="2" t="s">
        <v>4</v>
      </c>
      <c r="S3" s="4" t="s">
        <v>5</v>
      </c>
      <c r="T3" s="7" t="s">
        <v>6</v>
      </c>
    </row>
    <row r="4" spans="2:20" x14ac:dyDescent="0.15">
      <c r="B4" s="20" t="s">
        <v>10</v>
      </c>
      <c r="C4" s="7">
        <f>SUM(C5:C82)</f>
        <v>152558</v>
      </c>
      <c r="D4" s="7">
        <f>SUM(D5:D82)</f>
        <v>413978</v>
      </c>
      <c r="E4" s="9">
        <f>D4/C4</f>
        <v>2.7135777868089512</v>
      </c>
      <c r="F4" s="7">
        <f>SUM(F5:F82)</f>
        <v>3234</v>
      </c>
      <c r="G4" s="8">
        <f>F4/C4</f>
        <v>2.1198494998623474E-2</v>
      </c>
      <c r="H4" s="7">
        <f>SUM(H5:H82)</f>
        <v>1333083</v>
      </c>
      <c r="I4" s="7">
        <f>SUM(I5:I82)</f>
        <v>12965</v>
      </c>
      <c r="J4" s="7">
        <f>SUM(J5:J82)</f>
        <v>40929</v>
      </c>
      <c r="K4" s="9">
        <f>J4/I4</f>
        <v>3.156883918241419</v>
      </c>
      <c r="L4" s="7">
        <f>SUM(L5:L82)</f>
        <v>449</v>
      </c>
      <c r="M4" s="8">
        <f>L4/I4</f>
        <v>3.4631700732742E-2</v>
      </c>
      <c r="N4" s="7">
        <f>SUM(N5:N82)</f>
        <v>207121</v>
      </c>
      <c r="O4" s="7">
        <f>SUM(O5:O82)</f>
        <v>35924</v>
      </c>
      <c r="P4" s="7">
        <f>SUM(P5:P82)</f>
        <v>146781</v>
      </c>
      <c r="Q4" s="9">
        <f>P4/O4</f>
        <v>4.0858757376684114</v>
      </c>
      <c r="R4" s="7">
        <f>SUM(R5:R82)</f>
        <v>490</v>
      </c>
      <c r="S4" s="8">
        <f>R4/O4</f>
        <v>1.3639906469212782E-2</v>
      </c>
      <c r="T4" s="7">
        <f>SUM(T5:T82)</f>
        <v>142716</v>
      </c>
    </row>
    <row r="5" spans="2:20" s="10" customFormat="1" x14ac:dyDescent="0.15">
      <c r="B5" s="21">
        <v>42186</v>
      </c>
      <c r="C5" s="5">
        <v>5319</v>
      </c>
      <c r="D5" s="5">
        <v>13880</v>
      </c>
      <c r="E5" s="14">
        <v>2.6095130663658583</v>
      </c>
      <c r="F5" s="12">
        <v>106</v>
      </c>
      <c r="G5" s="13">
        <v>1.9928557999623991E-2</v>
      </c>
      <c r="H5" s="5">
        <v>76358</v>
      </c>
      <c r="I5" s="5">
        <v>275</v>
      </c>
      <c r="J5" s="5">
        <v>1143</v>
      </c>
      <c r="K5" s="14">
        <v>4.1563636363636363</v>
      </c>
      <c r="L5" s="12">
        <v>17</v>
      </c>
      <c r="M5" s="13">
        <v>6.1818181818181821E-2</v>
      </c>
      <c r="N5" s="5">
        <v>10574</v>
      </c>
      <c r="O5" s="5">
        <v>704</v>
      </c>
      <c r="P5" s="5">
        <v>3592</v>
      </c>
      <c r="Q5" s="14">
        <v>5.1022727272727275</v>
      </c>
      <c r="R5" s="12">
        <v>2</v>
      </c>
      <c r="S5" s="13">
        <v>2.840909090909091E-3</v>
      </c>
      <c r="T5" s="5">
        <v>726</v>
      </c>
    </row>
    <row r="6" spans="2:20" s="10" customFormat="1" x14ac:dyDescent="0.15">
      <c r="B6" s="21">
        <v>42187</v>
      </c>
      <c r="C6" s="5">
        <v>6239</v>
      </c>
      <c r="D6" s="5">
        <v>15377</v>
      </c>
      <c r="E6" s="14">
        <v>2.4646577977239943</v>
      </c>
      <c r="F6" s="12">
        <v>112</v>
      </c>
      <c r="G6" s="13">
        <v>1.7951594806860073E-2</v>
      </c>
      <c r="H6" s="5">
        <v>41118</v>
      </c>
      <c r="I6" s="5">
        <v>258</v>
      </c>
      <c r="J6" s="5">
        <v>869</v>
      </c>
      <c r="K6" s="14">
        <v>3.3682170542635661</v>
      </c>
      <c r="L6" s="12">
        <v>11</v>
      </c>
      <c r="M6" s="13">
        <v>4.2635658914728682E-2</v>
      </c>
      <c r="N6" s="5">
        <v>4338</v>
      </c>
      <c r="O6" s="5">
        <v>792</v>
      </c>
      <c r="P6" s="5">
        <v>3222</v>
      </c>
      <c r="Q6" s="14">
        <v>4.0681818181818183</v>
      </c>
      <c r="R6" s="12">
        <v>12</v>
      </c>
      <c r="S6" s="13">
        <v>1.5151515151515152E-2</v>
      </c>
      <c r="T6" s="5">
        <v>1160</v>
      </c>
    </row>
    <row r="7" spans="2:20" s="10" customFormat="1" x14ac:dyDescent="0.15">
      <c r="B7" s="21">
        <v>42188</v>
      </c>
      <c r="C7" s="5">
        <v>3496</v>
      </c>
      <c r="D7" s="5">
        <v>11805</v>
      </c>
      <c r="E7" s="14">
        <v>3.376716247139588</v>
      </c>
      <c r="F7" s="12">
        <v>118</v>
      </c>
      <c r="G7" s="13">
        <v>3.3752860411899316E-2</v>
      </c>
      <c r="H7" s="5">
        <v>50814</v>
      </c>
      <c r="I7" s="5">
        <v>218</v>
      </c>
      <c r="J7" s="5">
        <v>1066</v>
      </c>
      <c r="K7" s="14">
        <v>4.8899082568807337</v>
      </c>
      <c r="L7" s="12">
        <v>18</v>
      </c>
      <c r="M7" s="13">
        <v>8.2568807339449546E-2</v>
      </c>
      <c r="N7" s="5">
        <v>8663</v>
      </c>
      <c r="O7" s="5">
        <v>845</v>
      </c>
      <c r="P7" s="5">
        <v>3816</v>
      </c>
      <c r="Q7" s="14">
        <v>4.5159763313609469</v>
      </c>
      <c r="R7" s="12">
        <v>19</v>
      </c>
      <c r="S7" s="13">
        <v>2.2485207100591716E-2</v>
      </c>
      <c r="T7" s="5">
        <v>224</v>
      </c>
    </row>
    <row r="8" spans="2:20" s="10" customFormat="1" x14ac:dyDescent="0.15">
      <c r="B8" s="21">
        <v>42189</v>
      </c>
      <c r="C8" s="5">
        <v>2550</v>
      </c>
      <c r="D8" s="5">
        <v>7365</v>
      </c>
      <c r="E8" s="14">
        <v>2.888235294117647</v>
      </c>
      <c r="F8" s="12">
        <v>88</v>
      </c>
      <c r="G8" s="13">
        <v>3.4509803921568626E-2</v>
      </c>
      <c r="H8" s="5">
        <v>44684</v>
      </c>
      <c r="I8" s="5">
        <v>296</v>
      </c>
      <c r="J8" s="5">
        <v>1193</v>
      </c>
      <c r="K8" s="14">
        <v>4.0304054054054053</v>
      </c>
      <c r="L8" s="12">
        <v>15</v>
      </c>
      <c r="M8" s="13">
        <v>5.0675675675675678E-2</v>
      </c>
      <c r="N8" s="5">
        <v>6764</v>
      </c>
      <c r="O8" s="5">
        <v>721</v>
      </c>
      <c r="P8" s="5">
        <v>3107</v>
      </c>
      <c r="Q8" s="14">
        <v>4.3092926490984746</v>
      </c>
      <c r="R8" s="12">
        <v>9</v>
      </c>
      <c r="S8" s="13">
        <v>1.2482662968099861E-2</v>
      </c>
      <c r="T8" s="5">
        <v>502</v>
      </c>
    </row>
    <row r="9" spans="2:20" s="10" customFormat="1" x14ac:dyDescent="0.15">
      <c r="B9" s="21">
        <v>42190</v>
      </c>
      <c r="C9" s="5">
        <v>3055</v>
      </c>
      <c r="D9" s="5">
        <v>7390</v>
      </c>
      <c r="E9" s="14">
        <v>2.4189852700490997</v>
      </c>
      <c r="F9" s="12">
        <v>67</v>
      </c>
      <c r="G9" s="13">
        <v>2.1931260229132568E-2</v>
      </c>
      <c r="H9" s="5">
        <v>33126</v>
      </c>
      <c r="I9" s="5">
        <v>293</v>
      </c>
      <c r="J9" s="5">
        <v>1299</v>
      </c>
      <c r="K9" s="14">
        <v>4.4334470989761092</v>
      </c>
      <c r="L9" s="12">
        <v>14</v>
      </c>
      <c r="M9" s="13">
        <v>4.778156996587031E-2</v>
      </c>
      <c r="N9" s="5">
        <v>5317</v>
      </c>
      <c r="O9" s="5">
        <v>718</v>
      </c>
      <c r="P9" s="5">
        <v>3390</v>
      </c>
      <c r="Q9" s="14">
        <v>4.7214484679665736</v>
      </c>
      <c r="R9" s="12">
        <v>15</v>
      </c>
      <c r="S9" s="13">
        <v>2.0891364902506964E-2</v>
      </c>
      <c r="T9" s="5">
        <v>2807</v>
      </c>
    </row>
    <row r="10" spans="2:20" s="10" customFormat="1" x14ac:dyDescent="0.15">
      <c r="B10" s="21">
        <v>42191</v>
      </c>
      <c r="C10" s="5">
        <v>6346</v>
      </c>
      <c r="D10" s="5">
        <v>14974.999999999998</v>
      </c>
      <c r="E10" s="14">
        <v>2.3597541758588085</v>
      </c>
      <c r="F10" s="12">
        <v>107</v>
      </c>
      <c r="G10" s="13">
        <v>1.6861014812480302E-2</v>
      </c>
      <c r="H10" s="5">
        <v>47332</v>
      </c>
      <c r="I10" s="5">
        <v>401</v>
      </c>
      <c r="J10" s="5">
        <v>1260</v>
      </c>
      <c r="K10" s="14">
        <v>3.1421446384039902</v>
      </c>
      <c r="L10" s="12">
        <v>16</v>
      </c>
      <c r="M10" s="13">
        <v>3.9900249376558602E-2</v>
      </c>
      <c r="N10" s="5">
        <v>4741</v>
      </c>
      <c r="O10" s="5">
        <v>676</v>
      </c>
      <c r="P10" s="5">
        <v>3248</v>
      </c>
      <c r="Q10" s="14">
        <v>4.8047337278106506</v>
      </c>
      <c r="R10" s="12">
        <v>14</v>
      </c>
      <c r="S10" s="13">
        <v>2.0710059171597635E-2</v>
      </c>
      <c r="T10" s="5">
        <v>5813</v>
      </c>
    </row>
    <row r="11" spans="2:20" s="10" customFormat="1" x14ac:dyDescent="0.15">
      <c r="B11" s="21">
        <v>42192</v>
      </c>
      <c r="C11" s="5">
        <v>4478</v>
      </c>
      <c r="D11" s="5">
        <v>13178</v>
      </c>
      <c r="E11" s="14">
        <v>2.9428316212594909</v>
      </c>
      <c r="F11" s="12">
        <v>99</v>
      </c>
      <c r="G11" s="13">
        <v>2.2108083966056274E-2</v>
      </c>
      <c r="H11" s="5">
        <v>44258</v>
      </c>
      <c r="I11" s="5">
        <v>323</v>
      </c>
      <c r="J11" s="5">
        <v>983</v>
      </c>
      <c r="K11" s="14">
        <v>3.0433436532507741</v>
      </c>
      <c r="L11" s="12">
        <v>12</v>
      </c>
      <c r="M11" s="13">
        <v>3.7151702786377708E-2</v>
      </c>
      <c r="N11" s="5">
        <v>4110</v>
      </c>
      <c r="O11" s="5">
        <v>708</v>
      </c>
      <c r="P11" s="5">
        <v>3674</v>
      </c>
      <c r="Q11" s="14">
        <v>5.1892655367231635</v>
      </c>
      <c r="R11" s="12">
        <v>11</v>
      </c>
      <c r="S11" s="13">
        <v>1.5536723163841809E-2</v>
      </c>
      <c r="T11" s="5">
        <v>4056</v>
      </c>
    </row>
    <row r="12" spans="2:20" s="10" customFormat="1" x14ac:dyDescent="0.15">
      <c r="B12" s="21">
        <v>42193</v>
      </c>
      <c r="C12" s="5">
        <v>4612</v>
      </c>
      <c r="D12" s="5">
        <v>13890</v>
      </c>
      <c r="E12" s="14">
        <v>3.0117085862966175</v>
      </c>
      <c r="F12" s="12">
        <v>96</v>
      </c>
      <c r="G12" s="13">
        <v>2.0815264527320035E-2</v>
      </c>
      <c r="H12" s="5">
        <v>39630</v>
      </c>
      <c r="I12" s="5">
        <v>383</v>
      </c>
      <c r="J12" s="5">
        <v>1150</v>
      </c>
      <c r="K12" s="14">
        <v>3.0026109660574414</v>
      </c>
      <c r="L12" s="12">
        <v>11</v>
      </c>
      <c r="M12" s="13">
        <v>2.8720626631853787E-2</v>
      </c>
      <c r="N12" s="5">
        <v>3907</v>
      </c>
      <c r="O12" s="5">
        <v>813</v>
      </c>
      <c r="P12" s="5">
        <v>2857</v>
      </c>
      <c r="Q12" s="14">
        <v>3.5141451414514147</v>
      </c>
      <c r="R12" s="12">
        <v>7</v>
      </c>
      <c r="S12" s="13">
        <v>8.6100861008610082E-3</v>
      </c>
      <c r="T12" s="5">
        <v>2400</v>
      </c>
    </row>
    <row r="13" spans="2:20" s="10" customFormat="1" ht="15" x14ac:dyDescent="0.15">
      <c r="B13" s="21">
        <v>42194</v>
      </c>
      <c r="C13" s="5">
        <v>6768</v>
      </c>
      <c r="D13" s="5">
        <v>16220</v>
      </c>
      <c r="E13" s="32">
        <v>2.3965721040189125</v>
      </c>
      <c r="F13" s="31">
        <v>87</v>
      </c>
      <c r="G13" s="33">
        <v>1.2854609929078014E-2</v>
      </c>
      <c r="H13" s="34">
        <v>34884</v>
      </c>
      <c r="I13" s="31">
        <v>702</v>
      </c>
      <c r="J13" s="34">
        <v>1658</v>
      </c>
      <c r="K13" s="32">
        <v>2.3618233618233617</v>
      </c>
      <c r="L13" s="31">
        <v>14</v>
      </c>
      <c r="M13" s="33">
        <v>1.9943019943019943E-2</v>
      </c>
      <c r="N13" s="5">
        <v>6789</v>
      </c>
      <c r="O13" s="5">
        <v>963</v>
      </c>
      <c r="P13" s="5">
        <v>3237</v>
      </c>
      <c r="Q13" s="32">
        <v>3.3613707165109035</v>
      </c>
      <c r="R13" s="31">
        <v>9</v>
      </c>
      <c r="S13" s="33">
        <v>9.3457943925233603E-3</v>
      </c>
      <c r="T13" s="5">
        <v>2516</v>
      </c>
    </row>
    <row r="14" spans="2:20" s="10" customFormat="1" ht="15" x14ac:dyDescent="0.15">
      <c r="B14" s="21">
        <v>42195</v>
      </c>
      <c r="C14" s="5">
        <v>7096</v>
      </c>
      <c r="D14" s="5">
        <v>17371</v>
      </c>
      <c r="E14" s="32">
        <v>2.4479988726042841</v>
      </c>
      <c r="F14" s="31">
        <v>124</v>
      </c>
      <c r="G14" s="33">
        <v>1.7474633596392335E-2</v>
      </c>
      <c r="H14" s="34">
        <v>49821</v>
      </c>
      <c r="I14" s="31">
        <v>481</v>
      </c>
      <c r="J14" s="34">
        <v>1444</v>
      </c>
      <c r="K14" s="32">
        <v>3.002079002079002</v>
      </c>
      <c r="L14" s="31">
        <v>17</v>
      </c>
      <c r="M14" s="33">
        <v>3.5343035343035345E-2</v>
      </c>
      <c r="N14" s="5">
        <v>6772</v>
      </c>
      <c r="O14" s="5">
        <v>1370</v>
      </c>
      <c r="P14" s="5">
        <v>5109</v>
      </c>
      <c r="Q14" s="32">
        <v>3.7291970802919709</v>
      </c>
      <c r="R14" s="31">
        <v>19</v>
      </c>
      <c r="S14" s="33">
        <v>1.3868613138686132E-2</v>
      </c>
      <c r="T14" s="5">
        <v>5549</v>
      </c>
    </row>
    <row r="15" spans="2:20" s="10" customFormat="1" ht="15" x14ac:dyDescent="0.15">
      <c r="B15" s="21">
        <v>42196</v>
      </c>
      <c r="C15" s="5">
        <v>4531</v>
      </c>
      <c r="D15" s="5">
        <v>12329</v>
      </c>
      <c r="E15" s="32">
        <v>2.7210328845729421</v>
      </c>
      <c r="F15" s="31">
        <v>107</v>
      </c>
      <c r="G15" s="33">
        <v>2.3615096005296845E-2</v>
      </c>
      <c r="H15" s="34">
        <v>52554</v>
      </c>
      <c r="I15" s="31">
        <v>810</v>
      </c>
      <c r="J15" s="34">
        <v>2384</v>
      </c>
      <c r="K15" s="32">
        <v>2.94320987654321</v>
      </c>
      <c r="L15" s="31">
        <v>25</v>
      </c>
      <c r="M15" s="33">
        <v>3.0864197530864196E-2</v>
      </c>
      <c r="N15" s="5">
        <v>15578</v>
      </c>
      <c r="O15" s="5">
        <v>1735</v>
      </c>
      <c r="P15" s="5">
        <v>7158</v>
      </c>
      <c r="Q15" s="32">
        <v>4.1256484149855908</v>
      </c>
      <c r="R15" s="31">
        <v>17</v>
      </c>
      <c r="S15" s="33">
        <v>9.7982708933717581E-3</v>
      </c>
      <c r="T15" s="5">
        <v>4651</v>
      </c>
    </row>
    <row r="16" spans="2:20" s="10" customFormat="1" ht="15" x14ac:dyDescent="0.15">
      <c r="B16" s="21">
        <v>42197</v>
      </c>
      <c r="C16" s="5">
        <v>2454</v>
      </c>
      <c r="D16" s="5">
        <v>8146</v>
      </c>
      <c r="E16" s="32">
        <v>3.3194784026079871</v>
      </c>
      <c r="F16" s="31">
        <v>75</v>
      </c>
      <c r="G16" s="33">
        <v>3.0562347188264057E-2</v>
      </c>
      <c r="H16" s="34">
        <v>30863</v>
      </c>
      <c r="I16" s="31">
        <v>601</v>
      </c>
      <c r="J16" s="34">
        <v>1517</v>
      </c>
      <c r="K16" s="32">
        <v>2.5241264559068219</v>
      </c>
      <c r="L16" s="31">
        <v>14</v>
      </c>
      <c r="M16" s="33">
        <v>2.329450915141431E-2</v>
      </c>
      <c r="N16" s="5">
        <v>6705</v>
      </c>
      <c r="O16" s="5">
        <v>1185</v>
      </c>
      <c r="P16" s="5">
        <v>3796</v>
      </c>
      <c r="Q16" s="32">
        <v>3.2033755274261604</v>
      </c>
      <c r="R16" s="31">
        <v>12</v>
      </c>
      <c r="S16" s="33">
        <v>1.0126582278481013E-2</v>
      </c>
      <c r="T16" s="5">
        <v>4621</v>
      </c>
    </row>
    <row r="17" spans="2:20" s="10" customFormat="1" ht="15" x14ac:dyDescent="0.15">
      <c r="B17" s="21">
        <v>42198</v>
      </c>
      <c r="C17" s="5">
        <v>8025</v>
      </c>
      <c r="D17" s="5">
        <v>17144</v>
      </c>
      <c r="E17" s="32">
        <v>2.1363239875389408</v>
      </c>
      <c r="F17" s="31">
        <v>87</v>
      </c>
      <c r="G17" s="33">
        <v>1.0841121495327103E-2</v>
      </c>
      <c r="H17" s="34">
        <v>30382</v>
      </c>
      <c r="I17" s="31">
        <v>506</v>
      </c>
      <c r="J17" s="34">
        <v>1621</v>
      </c>
      <c r="K17" s="32">
        <v>3.2035573122529644</v>
      </c>
      <c r="L17" s="31">
        <v>19</v>
      </c>
      <c r="M17" s="33">
        <v>3.7549407114624504E-2</v>
      </c>
      <c r="N17" s="5">
        <v>6920</v>
      </c>
      <c r="O17" s="5">
        <v>941</v>
      </c>
      <c r="P17" s="5">
        <v>4129</v>
      </c>
      <c r="Q17" s="32">
        <v>4.3878852284803402</v>
      </c>
      <c r="R17" s="31">
        <v>25</v>
      </c>
      <c r="S17" s="33">
        <v>2.6567481402763018E-2</v>
      </c>
      <c r="T17" s="5">
        <v>6468</v>
      </c>
    </row>
    <row r="18" spans="2:20" s="10" customFormat="1" ht="15" x14ac:dyDescent="0.15">
      <c r="B18" s="21">
        <v>42199</v>
      </c>
      <c r="C18" s="5">
        <v>5322</v>
      </c>
      <c r="D18" s="5">
        <v>15880.999999999998</v>
      </c>
      <c r="E18" s="32">
        <v>2.9840285606914692</v>
      </c>
      <c r="F18" s="31">
        <v>99</v>
      </c>
      <c r="G18" s="33">
        <v>1.8602029312288614E-2</v>
      </c>
      <c r="H18" s="34">
        <v>33450</v>
      </c>
      <c r="I18" s="31">
        <v>434</v>
      </c>
      <c r="J18" s="34">
        <v>1337</v>
      </c>
      <c r="K18" s="32">
        <v>3.0806451612903225</v>
      </c>
      <c r="L18" s="31">
        <v>14</v>
      </c>
      <c r="M18" s="33">
        <v>3.2258064516129031E-2</v>
      </c>
      <c r="N18" s="5">
        <v>8436</v>
      </c>
      <c r="O18" s="5">
        <v>947</v>
      </c>
      <c r="P18" s="5">
        <v>3922</v>
      </c>
      <c r="Q18" s="32">
        <v>4.1414994720168954</v>
      </c>
      <c r="R18" s="31">
        <v>9</v>
      </c>
      <c r="S18" s="33">
        <v>9.5036958817317843E-3</v>
      </c>
      <c r="T18" s="5">
        <v>3470</v>
      </c>
    </row>
    <row r="19" spans="2:20" s="10" customFormat="1" ht="15" x14ac:dyDescent="0.15">
      <c r="B19" s="21">
        <v>42200</v>
      </c>
      <c r="C19" s="5">
        <v>3434</v>
      </c>
      <c r="D19" s="5">
        <v>11599</v>
      </c>
      <c r="E19" s="32">
        <v>3.3776936517181131</v>
      </c>
      <c r="F19" s="31">
        <v>86</v>
      </c>
      <c r="G19" s="33">
        <v>2.5043680838672103E-2</v>
      </c>
      <c r="H19" s="34">
        <v>36409</v>
      </c>
      <c r="I19" s="31">
        <v>377</v>
      </c>
      <c r="J19" s="34">
        <v>1218</v>
      </c>
      <c r="K19" s="32">
        <v>3.2307692307692308</v>
      </c>
      <c r="L19" s="31">
        <v>15</v>
      </c>
      <c r="M19" s="33">
        <v>3.9787798408488062E-2</v>
      </c>
      <c r="N19" s="5">
        <v>4787</v>
      </c>
      <c r="O19" s="5">
        <v>864</v>
      </c>
      <c r="P19" s="5">
        <v>3034</v>
      </c>
      <c r="Q19" s="32">
        <v>3.511574074074074</v>
      </c>
      <c r="R19" s="31">
        <v>12</v>
      </c>
      <c r="S19" s="33">
        <v>1.3888888888888888E-2</v>
      </c>
      <c r="T19" s="5">
        <v>4184</v>
      </c>
    </row>
    <row r="20" spans="2:20" s="10" customFormat="1" ht="15" x14ac:dyDescent="0.15">
      <c r="B20" s="21">
        <v>42201</v>
      </c>
      <c r="C20" s="5">
        <v>3714</v>
      </c>
      <c r="D20" s="5">
        <v>13620</v>
      </c>
      <c r="E20" s="32">
        <v>3.6672051696284331</v>
      </c>
      <c r="F20" s="31">
        <v>137</v>
      </c>
      <c r="G20" s="33">
        <v>3.6887452880990844E-2</v>
      </c>
      <c r="H20" s="34">
        <v>44824</v>
      </c>
      <c r="I20" s="31">
        <v>375</v>
      </c>
      <c r="J20" s="34">
        <v>1220</v>
      </c>
      <c r="K20" s="32">
        <v>3.2533333333333334</v>
      </c>
      <c r="L20" s="31">
        <v>21</v>
      </c>
      <c r="M20" s="33">
        <v>5.6000000000000001E-2</v>
      </c>
      <c r="N20" s="5">
        <v>7191</v>
      </c>
      <c r="O20" s="5">
        <v>1013</v>
      </c>
      <c r="P20" s="5">
        <v>5056</v>
      </c>
      <c r="Q20" s="32">
        <v>4.9911154985192496</v>
      </c>
      <c r="R20" s="31">
        <v>16</v>
      </c>
      <c r="S20" s="33">
        <v>1.5794669299111549E-2</v>
      </c>
      <c r="T20" s="5">
        <v>4572</v>
      </c>
    </row>
    <row r="21" spans="2:20" s="10" customFormat="1" ht="15" x14ac:dyDescent="0.15">
      <c r="B21" s="21">
        <v>42202</v>
      </c>
      <c r="C21" s="5">
        <v>3915</v>
      </c>
      <c r="D21" s="5">
        <v>13181</v>
      </c>
      <c r="E21" s="32">
        <v>3.3667943805874838</v>
      </c>
      <c r="F21" s="31">
        <v>139</v>
      </c>
      <c r="G21" s="33">
        <v>3.5504469987228608E-2</v>
      </c>
      <c r="H21" s="34">
        <v>53290</v>
      </c>
      <c r="I21" s="31">
        <v>411</v>
      </c>
      <c r="J21" s="34">
        <v>869.99999999999989</v>
      </c>
      <c r="K21" s="32">
        <v>2.1167883211678831</v>
      </c>
      <c r="L21" s="31">
        <v>5</v>
      </c>
      <c r="M21" s="33">
        <v>1.2165450121654502E-2</v>
      </c>
      <c r="N21" s="5">
        <v>2517</v>
      </c>
      <c r="O21" s="5">
        <v>949</v>
      </c>
      <c r="P21" s="5">
        <v>3315</v>
      </c>
      <c r="Q21" s="32">
        <v>3.493150684931507</v>
      </c>
      <c r="R21" s="31">
        <v>12</v>
      </c>
      <c r="S21" s="33">
        <v>1.2644889357218124E-2</v>
      </c>
      <c r="T21" s="5">
        <v>3757</v>
      </c>
    </row>
    <row r="22" spans="2:20" s="10" customFormat="1" ht="15" x14ac:dyDescent="0.15">
      <c r="B22" s="21">
        <v>42203</v>
      </c>
      <c r="C22" s="5">
        <v>3635</v>
      </c>
      <c r="D22" s="5">
        <v>9296</v>
      </c>
      <c r="E22" s="32">
        <v>2.5573590096286107</v>
      </c>
      <c r="F22" s="31">
        <v>102</v>
      </c>
      <c r="G22" s="33">
        <v>2.8060522696011003E-2</v>
      </c>
      <c r="H22" s="34">
        <v>36037</v>
      </c>
      <c r="I22" s="31">
        <v>500</v>
      </c>
      <c r="J22" s="34">
        <v>1772</v>
      </c>
      <c r="K22" s="32">
        <v>3.544</v>
      </c>
      <c r="L22" s="31">
        <v>21</v>
      </c>
      <c r="M22" s="33">
        <v>4.2000000000000003E-2</v>
      </c>
      <c r="N22" s="5">
        <v>8628</v>
      </c>
      <c r="O22" s="5">
        <v>1149</v>
      </c>
      <c r="P22" s="5">
        <v>5517</v>
      </c>
      <c r="Q22" s="32">
        <v>4.8015665796344651</v>
      </c>
      <c r="R22" s="31">
        <v>28</v>
      </c>
      <c r="S22" s="33">
        <v>2.4369016536118365E-2</v>
      </c>
      <c r="T22" s="5">
        <v>9424</v>
      </c>
    </row>
    <row r="23" spans="2:20" ht="15" x14ac:dyDescent="0.15">
      <c r="B23" s="21">
        <v>42204</v>
      </c>
      <c r="C23" s="5">
        <v>2774</v>
      </c>
      <c r="D23" s="5">
        <v>7708</v>
      </c>
      <c r="E23" s="32">
        <v>2.7786589762076424</v>
      </c>
      <c r="F23" s="31">
        <v>69</v>
      </c>
      <c r="G23" s="33">
        <v>2.487382840663302E-2</v>
      </c>
      <c r="H23" s="34">
        <v>25026</v>
      </c>
      <c r="I23" s="31">
        <v>505</v>
      </c>
      <c r="J23" s="34">
        <v>1410</v>
      </c>
      <c r="K23" s="32">
        <v>2.7920792079207919</v>
      </c>
      <c r="L23" s="31">
        <v>11</v>
      </c>
      <c r="M23" s="33">
        <v>2.1782178217821781E-2</v>
      </c>
      <c r="N23" s="5">
        <v>4219</v>
      </c>
      <c r="O23" s="5">
        <v>1027</v>
      </c>
      <c r="P23" s="5">
        <v>3955</v>
      </c>
      <c r="Q23" s="32">
        <v>3.8510223953261926</v>
      </c>
      <c r="R23" s="31">
        <v>18</v>
      </c>
      <c r="S23" s="33">
        <v>1.7526777020447908E-2</v>
      </c>
      <c r="T23" s="5">
        <v>4713</v>
      </c>
    </row>
    <row r="24" spans="2:20" ht="15" x14ac:dyDescent="0.15">
      <c r="B24" s="21">
        <v>42205</v>
      </c>
      <c r="C24" s="5">
        <v>4690</v>
      </c>
      <c r="D24" s="5">
        <v>13766</v>
      </c>
      <c r="E24" s="32">
        <v>2.935181236673774</v>
      </c>
      <c r="F24" s="31">
        <v>102</v>
      </c>
      <c r="G24" s="33">
        <v>2.1748400852878463E-2</v>
      </c>
      <c r="H24" s="34">
        <v>40308</v>
      </c>
      <c r="I24" s="31">
        <v>520</v>
      </c>
      <c r="J24" s="34">
        <v>1462</v>
      </c>
      <c r="K24" s="32">
        <v>2.8115384615384613</v>
      </c>
      <c r="L24" s="31">
        <v>19</v>
      </c>
      <c r="M24" s="33">
        <v>3.653846153846154E-2</v>
      </c>
      <c r="N24" s="5">
        <v>7252</v>
      </c>
      <c r="O24" s="5">
        <v>1131</v>
      </c>
      <c r="P24" s="5">
        <v>4658</v>
      </c>
      <c r="Q24" s="32">
        <v>4.1184792219274975</v>
      </c>
      <c r="R24" s="31">
        <v>20</v>
      </c>
      <c r="S24" s="33">
        <v>1.7683465959328029E-2</v>
      </c>
      <c r="T24" s="5">
        <v>6401</v>
      </c>
    </row>
    <row r="25" spans="2:20" ht="15" x14ac:dyDescent="0.15">
      <c r="B25" s="21">
        <v>42206</v>
      </c>
      <c r="C25" s="5">
        <v>6861</v>
      </c>
      <c r="D25" s="5">
        <v>17125</v>
      </c>
      <c r="E25" s="32">
        <v>2.495991837924501</v>
      </c>
      <c r="F25" s="31">
        <v>94</v>
      </c>
      <c r="G25" s="33">
        <v>1.370062673079726E-2</v>
      </c>
      <c r="H25" s="34">
        <v>35295</v>
      </c>
      <c r="I25" s="31">
        <v>364</v>
      </c>
      <c r="J25" s="34">
        <v>1104</v>
      </c>
      <c r="K25" s="32">
        <v>3.0329670329670328</v>
      </c>
      <c r="L25" s="31">
        <v>7</v>
      </c>
      <c r="M25" s="33">
        <v>1.9230769230769232E-2</v>
      </c>
      <c r="N25" s="5">
        <v>5701</v>
      </c>
      <c r="O25" s="5">
        <v>2370</v>
      </c>
      <c r="P25" s="5">
        <v>6990</v>
      </c>
      <c r="Q25" s="32">
        <v>2.9493670886075951</v>
      </c>
      <c r="R25" s="31">
        <v>17</v>
      </c>
      <c r="S25" s="33">
        <v>7.1729957805907177E-3</v>
      </c>
      <c r="T25" s="5">
        <v>8294</v>
      </c>
    </row>
    <row r="26" spans="2:20" ht="15" x14ac:dyDescent="0.15">
      <c r="B26" s="21">
        <v>42207</v>
      </c>
      <c r="C26" s="5">
        <v>6007</v>
      </c>
      <c r="D26" s="5">
        <v>15643.000000000002</v>
      </c>
      <c r="E26" s="32">
        <v>2.6041285167304813</v>
      </c>
      <c r="F26" s="31">
        <v>117</v>
      </c>
      <c r="G26" s="33">
        <v>1.9477276510737471E-2</v>
      </c>
      <c r="H26" s="34">
        <v>44957</v>
      </c>
      <c r="I26" s="31">
        <v>330</v>
      </c>
      <c r="J26" s="34">
        <v>1043</v>
      </c>
      <c r="K26" s="32">
        <v>3.1606060606060606</v>
      </c>
      <c r="L26" s="31">
        <v>9</v>
      </c>
      <c r="M26" s="33">
        <v>2.7272727272727271E-2</v>
      </c>
      <c r="N26" s="5">
        <v>4154</v>
      </c>
      <c r="O26" s="5">
        <v>1841</v>
      </c>
      <c r="P26" s="5">
        <v>6243</v>
      </c>
      <c r="Q26" s="32">
        <v>3.3910917979359043</v>
      </c>
      <c r="R26" s="31">
        <v>12</v>
      </c>
      <c r="S26" s="33">
        <v>6.5181966322650732E-3</v>
      </c>
      <c r="T26" s="5">
        <v>4585</v>
      </c>
    </row>
    <row r="27" spans="2:20" ht="15" x14ac:dyDescent="0.15">
      <c r="B27" s="21">
        <v>42208</v>
      </c>
      <c r="C27" s="5">
        <v>5303</v>
      </c>
      <c r="D27" s="5">
        <v>14161.000000000002</v>
      </c>
      <c r="E27" s="32">
        <v>2.6703752592871961</v>
      </c>
      <c r="F27" s="31">
        <v>117</v>
      </c>
      <c r="G27" s="33">
        <v>2.2062983217046955E-2</v>
      </c>
      <c r="H27" s="34">
        <v>46060</v>
      </c>
      <c r="I27" s="31">
        <v>411</v>
      </c>
      <c r="J27" s="34">
        <v>1314</v>
      </c>
      <c r="K27" s="32">
        <v>3.1970802919708028</v>
      </c>
      <c r="L27" s="31">
        <v>14</v>
      </c>
      <c r="M27" s="33">
        <v>3.4063260340632603E-2</v>
      </c>
      <c r="N27" s="5">
        <v>6967</v>
      </c>
      <c r="O27" s="5">
        <v>1650</v>
      </c>
      <c r="P27" s="5">
        <v>5505</v>
      </c>
      <c r="Q27" s="32">
        <v>3.3363636363636364</v>
      </c>
      <c r="R27" s="31">
        <v>10</v>
      </c>
      <c r="S27" s="33">
        <v>6.0606060606060606E-3</v>
      </c>
      <c r="T27" s="5">
        <v>3985</v>
      </c>
    </row>
    <row r="28" spans="2:20" ht="15" x14ac:dyDescent="0.15">
      <c r="B28" s="21">
        <v>42209</v>
      </c>
      <c r="C28" s="5">
        <v>4073</v>
      </c>
      <c r="D28" s="5">
        <v>14952</v>
      </c>
      <c r="E28" s="32">
        <v>3.6710041738276455</v>
      </c>
      <c r="F28" s="31">
        <v>159</v>
      </c>
      <c r="G28" s="33">
        <v>3.903756444880923E-2</v>
      </c>
      <c r="H28" s="34">
        <v>58877</v>
      </c>
      <c r="I28" s="31">
        <v>340</v>
      </c>
      <c r="J28" s="34">
        <v>1383</v>
      </c>
      <c r="K28" s="32">
        <v>4.0676470588235292</v>
      </c>
      <c r="L28" s="31">
        <v>20</v>
      </c>
      <c r="M28" s="33">
        <v>5.8823529411764705E-2</v>
      </c>
      <c r="N28" s="5">
        <v>9557</v>
      </c>
      <c r="O28" s="5">
        <v>1695</v>
      </c>
      <c r="P28" s="5">
        <v>9764</v>
      </c>
      <c r="Q28" s="32">
        <v>5.7604719764011802</v>
      </c>
      <c r="R28" s="31">
        <v>41</v>
      </c>
      <c r="S28" s="33">
        <v>2.4188790560471976E-2</v>
      </c>
      <c r="T28" s="5">
        <v>10639</v>
      </c>
    </row>
    <row r="29" spans="2:20" ht="15" x14ac:dyDescent="0.15">
      <c r="B29" s="21">
        <v>42210</v>
      </c>
      <c r="C29" s="5">
        <v>3354</v>
      </c>
      <c r="D29" s="5">
        <v>8717</v>
      </c>
      <c r="E29" s="32">
        <v>2.5989862850327965</v>
      </c>
      <c r="F29" s="31">
        <v>81</v>
      </c>
      <c r="G29" s="33">
        <v>2.4150268336314847E-2</v>
      </c>
      <c r="H29" s="34">
        <v>36859</v>
      </c>
      <c r="I29" s="31">
        <v>415</v>
      </c>
      <c r="J29" s="34">
        <v>1803</v>
      </c>
      <c r="K29" s="32">
        <v>4.3445783132530122</v>
      </c>
      <c r="L29" s="31">
        <v>22</v>
      </c>
      <c r="M29" s="33">
        <v>5.3012048192771083E-2</v>
      </c>
      <c r="N29" s="5">
        <v>12831</v>
      </c>
      <c r="O29" s="5">
        <v>1269</v>
      </c>
      <c r="P29" s="5">
        <v>5610</v>
      </c>
      <c r="Q29" s="32">
        <v>4.4208037825059101</v>
      </c>
      <c r="R29" s="31">
        <v>15</v>
      </c>
      <c r="S29" s="33">
        <v>1.1820330969267139E-2</v>
      </c>
      <c r="T29" s="5">
        <v>4089</v>
      </c>
    </row>
    <row r="30" spans="2:20" ht="15" x14ac:dyDescent="0.15">
      <c r="B30" s="21">
        <v>42211</v>
      </c>
      <c r="C30" s="5">
        <v>2142</v>
      </c>
      <c r="D30" s="5">
        <v>6802</v>
      </c>
      <c r="E30" s="32">
        <v>3.1755368814192342</v>
      </c>
      <c r="F30" s="31">
        <v>75</v>
      </c>
      <c r="G30" s="33">
        <v>3.5014005602240897E-2</v>
      </c>
      <c r="H30" s="34">
        <v>34872</v>
      </c>
      <c r="I30" s="31">
        <v>456</v>
      </c>
      <c r="J30" s="34">
        <v>1325</v>
      </c>
      <c r="K30" s="32">
        <v>4</v>
      </c>
      <c r="L30" s="31">
        <v>10</v>
      </c>
      <c r="M30" s="33">
        <v>2.1929824561403508E-2</v>
      </c>
      <c r="N30" s="5">
        <v>5866</v>
      </c>
      <c r="O30" s="5">
        <v>1291</v>
      </c>
      <c r="P30" s="5">
        <v>5875.9999999999991</v>
      </c>
      <c r="Q30" s="32">
        <v>4.5515104570100693</v>
      </c>
      <c r="R30" s="31">
        <v>20</v>
      </c>
      <c r="S30" s="33">
        <v>1.5491866769945779E-2</v>
      </c>
      <c r="T30" s="5">
        <v>6690</v>
      </c>
    </row>
    <row r="31" spans="2:20" ht="15" x14ac:dyDescent="0.15">
      <c r="B31" s="21">
        <v>42212</v>
      </c>
      <c r="C31" s="5">
        <v>8145</v>
      </c>
      <c r="D31" s="5">
        <v>18127</v>
      </c>
      <c r="E31" s="32">
        <v>2.225537139349294</v>
      </c>
      <c r="F31" s="31">
        <v>102</v>
      </c>
      <c r="G31" s="33">
        <v>1.2523020257826888E-2</v>
      </c>
      <c r="H31" s="34">
        <v>46183</v>
      </c>
      <c r="I31" s="31">
        <v>328</v>
      </c>
      <c r="J31" s="34">
        <v>1082</v>
      </c>
      <c r="K31" s="32">
        <v>3.2987804878048781</v>
      </c>
      <c r="L31" s="31">
        <v>12</v>
      </c>
      <c r="M31" s="33">
        <v>3.6585365853658534E-2</v>
      </c>
      <c r="N31" s="5">
        <v>5475</v>
      </c>
      <c r="O31" s="5">
        <v>1333</v>
      </c>
      <c r="P31" s="5">
        <v>4633</v>
      </c>
      <c r="Q31" s="32">
        <v>3.4756189047261814</v>
      </c>
      <c r="R31" s="31">
        <v>14</v>
      </c>
      <c r="S31" s="33">
        <v>1.0502625656414103E-2</v>
      </c>
      <c r="T31" s="5">
        <v>3873</v>
      </c>
    </row>
    <row r="32" spans="2:20" ht="15" x14ac:dyDescent="0.15">
      <c r="B32" s="21">
        <v>42213</v>
      </c>
      <c r="C32" s="5">
        <v>9374</v>
      </c>
      <c r="D32" s="5">
        <v>18319</v>
      </c>
      <c r="E32" s="32">
        <v>1.9542351184126308</v>
      </c>
      <c r="F32" s="31">
        <v>100</v>
      </c>
      <c r="G32" s="33">
        <v>1.0667804565820354E-2</v>
      </c>
      <c r="H32" s="34">
        <v>35092</v>
      </c>
      <c r="I32" s="31">
        <v>327</v>
      </c>
      <c r="J32" s="34">
        <v>958.99999999999989</v>
      </c>
      <c r="K32" s="32">
        <v>2.9327217125382261</v>
      </c>
      <c r="L32" s="31">
        <v>7</v>
      </c>
      <c r="M32" s="33">
        <v>2.1406727828746176E-2</v>
      </c>
      <c r="N32" s="5">
        <v>2986</v>
      </c>
      <c r="O32" s="5">
        <v>1040</v>
      </c>
      <c r="P32" s="5">
        <v>4377</v>
      </c>
      <c r="Q32" s="32">
        <v>4.2086538461538465</v>
      </c>
      <c r="R32" s="31">
        <v>6</v>
      </c>
      <c r="S32" s="33">
        <v>5.7692307692307696E-3</v>
      </c>
      <c r="T32" s="5">
        <v>2960</v>
      </c>
    </row>
    <row r="33" spans="2:20" ht="15" x14ac:dyDescent="0.15">
      <c r="B33" s="21">
        <v>42214</v>
      </c>
      <c r="C33" s="5">
        <v>4449</v>
      </c>
      <c r="D33" s="5">
        <v>14980</v>
      </c>
      <c r="E33" s="32">
        <v>3.3670487750056193</v>
      </c>
      <c r="F33" s="31">
        <v>147</v>
      </c>
      <c r="G33" s="33">
        <v>3.3041132838840186E-2</v>
      </c>
      <c r="H33" s="34">
        <v>54014</v>
      </c>
      <c r="I33" s="31">
        <v>307</v>
      </c>
      <c r="J33" s="34">
        <v>1173</v>
      </c>
      <c r="K33" s="32">
        <v>3.8208469055374592</v>
      </c>
      <c r="L33" s="31">
        <v>15</v>
      </c>
      <c r="M33" s="33">
        <v>4.8859934853420196E-2</v>
      </c>
      <c r="N33" s="5">
        <v>5471</v>
      </c>
      <c r="O33" s="5">
        <v>1202</v>
      </c>
      <c r="P33" s="5">
        <v>5834</v>
      </c>
      <c r="Q33" s="32">
        <v>4.853577371048253</v>
      </c>
      <c r="R33" s="31">
        <v>24</v>
      </c>
      <c r="S33" s="33">
        <v>1.9966722129783693E-2</v>
      </c>
      <c r="T33" s="5">
        <v>8546</v>
      </c>
    </row>
    <row r="34" spans="2:20" ht="15" x14ac:dyDescent="0.15">
      <c r="B34" s="21">
        <v>42215</v>
      </c>
      <c r="C34" s="5">
        <v>5025</v>
      </c>
      <c r="D34" s="5">
        <v>14897</v>
      </c>
      <c r="E34" s="32">
        <v>2.9645771144278608</v>
      </c>
      <c r="F34" s="31">
        <v>99</v>
      </c>
      <c r="G34" s="33">
        <v>1.9701492537313434E-2</v>
      </c>
      <c r="H34" s="34">
        <v>38423</v>
      </c>
      <c r="I34" s="31">
        <v>581</v>
      </c>
      <c r="J34" s="34">
        <v>1614.9999999999998</v>
      </c>
      <c r="K34" s="32">
        <v>2.7796901893287433</v>
      </c>
      <c r="L34" s="31">
        <v>10</v>
      </c>
      <c r="M34" s="33">
        <v>1.7211703958691909E-2</v>
      </c>
      <c r="N34" s="5">
        <v>5548</v>
      </c>
      <c r="O34" s="5">
        <v>1583</v>
      </c>
      <c r="P34" s="5">
        <v>6173</v>
      </c>
      <c r="Q34" s="32">
        <v>3.8995578016424512</v>
      </c>
      <c r="R34" s="31">
        <v>15</v>
      </c>
      <c r="S34" s="33">
        <v>9.4756790903348081E-3</v>
      </c>
      <c r="T34" s="5">
        <v>4103</v>
      </c>
    </row>
    <row r="35" spans="2:20" s="10" customFormat="1" ht="15" x14ac:dyDescent="0.15">
      <c r="B35" s="21">
        <v>42216</v>
      </c>
      <c r="C35" s="5">
        <v>5372</v>
      </c>
      <c r="D35" s="5">
        <v>16134</v>
      </c>
      <c r="E35" s="32">
        <v>3.0033507073715562</v>
      </c>
      <c r="F35" s="31">
        <v>136</v>
      </c>
      <c r="G35" s="33">
        <v>2.5316455696202531E-2</v>
      </c>
      <c r="H35" s="34">
        <v>57283</v>
      </c>
      <c r="I35" s="31">
        <v>437</v>
      </c>
      <c r="J35" s="34">
        <v>1252</v>
      </c>
      <c r="K35" s="32">
        <v>2.8649885583524028</v>
      </c>
      <c r="L35" s="31">
        <v>14</v>
      </c>
      <c r="M35" s="33">
        <v>3.2036613272311214E-2</v>
      </c>
      <c r="N35" s="5">
        <v>8357</v>
      </c>
      <c r="O35" s="5">
        <v>1399</v>
      </c>
      <c r="P35" s="5">
        <v>5984</v>
      </c>
      <c r="Q35" s="32">
        <v>4.2773409578270192</v>
      </c>
      <c r="R35" s="31">
        <v>30</v>
      </c>
      <c r="S35" s="33">
        <v>2.1443888491779844E-2</v>
      </c>
      <c r="T35" s="5">
        <v>6938</v>
      </c>
    </row>
    <row r="36" spans="2:20" x14ac:dyDescent="0.15">
      <c r="C36" s="10"/>
      <c r="D36" s="10"/>
      <c r="E36" s="10"/>
      <c r="F36" s="10"/>
    </row>
    <row r="37" spans="2:20" x14ac:dyDescent="0.15">
      <c r="C37" s="10"/>
      <c r="D37" s="10"/>
      <c r="E37" s="10"/>
      <c r="F37" s="10"/>
    </row>
    <row r="38" spans="2:20" x14ac:dyDescent="0.15">
      <c r="C38" s="10"/>
      <c r="D38" s="10"/>
      <c r="E38" s="10"/>
      <c r="F38" s="10"/>
    </row>
  </sheetData>
  <mergeCells count="4">
    <mergeCell ref="B2:B3"/>
    <mergeCell ref="C2:H2"/>
    <mergeCell ref="I2:N2"/>
    <mergeCell ref="O2:T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42"/>
  <sheetViews>
    <sheetView workbookViewId="0">
      <pane ySplit="5" topLeftCell="A6" activePane="bottomLeft" state="frozen"/>
      <selection pane="bottomLeft" activeCell="BK33" sqref="BK33:BK36"/>
    </sheetView>
  </sheetViews>
  <sheetFormatPr defaultRowHeight="12.75" x14ac:dyDescent="0.15"/>
  <cols>
    <col min="1" max="1" width="1.625" style="1" customWidth="1"/>
    <col min="2" max="2" width="9" style="19"/>
    <col min="3" max="3" width="6.875" style="1" bestFit="1" customWidth="1"/>
    <col min="4" max="4" width="10" style="1" bestFit="1" customWidth="1"/>
    <col min="5" max="5" width="6.875" style="1" customWidth="1"/>
    <col min="6" max="6" width="6.75" style="1" bestFit="1" customWidth="1"/>
    <col min="7" max="7" width="15.25" style="1" bestFit="1" customWidth="1"/>
    <col min="8" max="8" width="9" style="1"/>
    <col min="9" max="14" width="7.125" style="1" customWidth="1"/>
    <col min="15" max="28" width="7.125" style="10" customWidth="1"/>
    <col min="29" max="29" width="7.125" style="22" customWidth="1"/>
    <col min="30" max="30" width="7.125" style="10" customWidth="1"/>
    <col min="31" max="31" width="7.125" style="23" customWidth="1"/>
    <col min="32" max="32" width="9.125" style="10" bestFit="1" customWidth="1"/>
    <col min="33" max="37" width="7.125" style="10" customWidth="1"/>
    <col min="38" max="38" width="9.125" style="10" bestFit="1" customWidth="1"/>
    <col min="39" max="43" width="7.125" style="10" customWidth="1"/>
    <col min="44" max="44" width="9.125" style="10" bestFit="1" customWidth="1"/>
    <col min="45" max="49" width="7.125" style="1" customWidth="1"/>
    <col min="50" max="50" width="9.125" style="1" bestFit="1" customWidth="1"/>
    <col min="51" max="52" width="7.125" style="1" customWidth="1"/>
    <col min="53" max="53" width="7.125" style="10" customWidth="1"/>
    <col min="54" max="58" width="7.125" style="1" customWidth="1"/>
    <col min="59" max="59" width="7.125" style="10" customWidth="1"/>
    <col min="60" max="64" width="7.125" style="1" customWidth="1"/>
    <col min="65" max="65" width="7.125" style="10" customWidth="1"/>
    <col min="66" max="68" width="7.125" style="1" customWidth="1"/>
    <col min="69" max="16384" width="9" style="1"/>
  </cols>
  <sheetData>
    <row r="2" spans="2:68" x14ac:dyDescent="0.15">
      <c r="B2" s="36" t="s">
        <v>0</v>
      </c>
      <c r="C2" s="42" t="s">
        <v>10</v>
      </c>
      <c r="D2" s="43"/>
      <c r="E2" s="43"/>
      <c r="F2" s="43"/>
      <c r="G2" s="43"/>
      <c r="H2" s="44"/>
      <c r="I2" s="38" t="s">
        <v>19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  <c r="AA2" s="38" t="s">
        <v>14</v>
      </c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40"/>
      <c r="AS2" s="38" t="s">
        <v>8</v>
      </c>
      <c r="AT2" s="39"/>
      <c r="AU2" s="39"/>
      <c r="AV2" s="39"/>
      <c r="AW2" s="39"/>
      <c r="AX2" s="40"/>
      <c r="AY2" s="38" t="s">
        <v>9</v>
      </c>
      <c r="AZ2" s="39"/>
      <c r="BA2" s="39"/>
      <c r="BB2" s="39"/>
      <c r="BC2" s="39"/>
      <c r="BD2" s="40"/>
      <c r="BE2" s="38" t="s">
        <v>11</v>
      </c>
      <c r="BF2" s="39"/>
      <c r="BG2" s="39"/>
      <c r="BH2" s="39"/>
      <c r="BI2" s="39"/>
      <c r="BJ2" s="40"/>
      <c r="BK2" s="38" t="s">
        <v>12</v>
      </c>
      <c r="BL2" s="39"/>
      <c r="BM2" s="39"/>
      <c r="BN2" s="39"/>
      <c r="BO2" s="39"/>
      <c r="BP2" s="40"/>
    </row>
    <row r="3" spans="2:68" s="10" customFormat="1" x14ac:dyDescent="0.15">
      <c r="B3" s="41"/>
      <c r="C3" s="45"/>
      <c r="D3" s="46"/>
      <c r="E3" s="46"/>
      <c r="F3" s="46"/>
      <c r="G3" s="46"/>
      <c r="H3" s="47"/>
      <c r="I3" s="38" t="s">
        <v>16</v>
      </c>
      <c r="J3" s="39"/>
      <c r="K3" s="39"/>
      <c r="L3" s="39"/>
      <c r="M3" s="39"/>
      <c r="N3" s="40"/>
      <c r="O3" s="38" t="s">
        <v>17</v>
      </c>
      <c r="P3" s="39"/>
      <c r="Q3" s="39"/>
      <c r="R3" s="39"/>
      <c r="S3" s="39"/>
      <c r="T3" s="40"/>
      <c r="U3" s="38" t="s">
        <v>18</v>
      </c>
      <c r="V3" s="39"/>
      <c r="W3" s="39"/>
      <c r="X3" s="39"/>
      <c r="Y3" s="39"/>
      <c r="Z3" s="40"/>
      <c r="AA3" s="38" t="s">
        <v>15</v>
      </c>
      <c r="AB3" s="39"/>
      <c r="AC3" s="39"/>
      <c r="AD3" s="39"/>
      <c r="AE3" s="39"/>
      <c r="AF3" s="40"/>
      <c r="AG3" s="38" t="s">
        <v>21</v>
      </c>
      <c r="AH3" s="39"/>
      <c r="AI3" s="39"/>
      <c r="AJ3" s="39"/>
      <c r="AK3" s="39"/>
      <c r="AL3" s="40"/>
      <c r="AM3" s="38" t="s">
        <v>22</v>
      </c>
      <c r="AN3" s="39"/>
      <c r="AO3" s="39"/>
      <c r="AP3" s="39"/>
      <c r="AQ3" s="39"/>
      <c r="AR3" s="40"/>
      <c r="AS3" s="15"/>
      <c r="AT3" s="16"/>
      <c r="AU3" s="16"/>
      <c r="AV3" s="16"/>
      <c r="AW3" s="16"/>
      <c r="AX3" s="17"/>
      <c r="AY3" s="15"/>
      <c r="AZ3" s="16"/>
      <c r="BA3" s="16"/>
      <c r="BB3" s="16"/>
      <c r="BC3" s="16"/>
      <c r="BD3" s="17"/>
      <c r="BE3" s="15"/>
      <c r="BF3" s="16"/>
      <c r="BG3" s="16"/>
      <c r="BH3" s="16"/>
      <c r="BI3" s="16"/>
      <c r="BJ3" s="17"/>
      <c r="BK3" s="15"/>
      <c r="BL3" s="16"/>
      <c r="BM3" s="16"/>
      <c r="BN3" s="16"/>
      <c r="BO3" s="16"/>
      <c r="BP3" s="17"/>
    </row>
    <row r="4" spans="2:68" s="24" customFormat="1" ht="24" customHeight="1" x14ac:dyDescent="0.15">
      <c r="B4" s="37"/>
      <c r="C4" s="25" t="s">
        <v>2</v>
      </c>
      <c r="D4" s="25" t="s">
        <v>3</v>
      </c>
      <c r="E4" s="26" t="s">
        <v>13</v>
      </c>
      <c r="F4" s="25" t="s">
        <v>4</v>
      </c>
      <c r="G4" s="25" t="s">
        <v>5</v>
      </c>
      <c r="H4" s="25" t="s">
        <v>20</v>
      </c>
      <c r="I4" s="25" t="s">
        <v>2</v>
      </c>
      <c r="J4" s="25" t="s">
        <v>3</v>
      </c>
      <c r="K4" s="26" t="s">
        <v>13</v>
      </c>
      <c r="L4" s="25" t="s">
        <v>4</v>
      </c>
      <c r="M4" s="25" t="s">
        <v>5</v>
      </c>
      <c r="N4" s="25" t="s">
        <v>20</v>
      </c>
      <c r="O4" s="25" t="s">
        <v>2</v>
      </c>
      <c r="P4" s="25" t="s">
        <v>3</v>
      </c>
      <c r="Q4" s="26" t="s">
        <v>13</v>
      </c>
      <c r="R4" s="25" t="s">
        <v>4</v>
      </c>
      <c r="S4" s="25" t="s">
        <v>5</v>
      </c>
      <c r="T4" s="25" t="s">
        <v>20</v>
      </c>
      <c r="U4" s="25" t="s">
        <v>2</v>
      </c>
      <c r="V4" s="25" t="s">
        <v>3</v>
      </c>
      <c r="W4" s="26" t="s">
        <v>13</v>
      </c>
      <c r="X4" s="25" t="s">
        <v>4</v>
      </c>
      <c r="Y4" s="25" t="s">
        <v>5</v>
      </c>
      <c r="Z4" s="25" t="s">
        <v>20</v>
      </c>
      <c r="AA4" s="25" t="s">
        <v>2</v>
      </c>
      <c r="AB4" s="25" t="s">
        <v>3</v>
      </c>
      <c r="AC4" s="27" t="s">
        <v>13</v>
      </c>
      <c r="AD4" s="25" t="s">
        <v>4</v>
      </c>
      <c r="AE4" s="28" t="s">
        <v>5</v>
      </c>
      <c r="AF4" s="25" t="s">
        <v>20</v>
      </c>
      <c r="AG4" s="25" t="s">
        <v>2</v>
      </c>
      <c r="AH4" s="25" t="s">
        <v>3</v>
      </c>
      <c r="AI4" s="27" t="s">
        <v>13</v>
      </c>
      <c r="AJ4" s="25" t="s">
        <v>4</v>
      </c>
      <c r="AK4" s="28" t="s">
        <v>5</v>
      </c>
      <c r="AL4" s="25" t="s">
        <v>20</v>
      </c>
      <c r="AM4" s="25" t="s">
        <v>2</v>
      </c>
      <c r="AN4" s="25" t="s">
        <v>3</v>
      </c>
      <c r="AO4" s="27" t="s">
        <v>13</v>
      </c>
      <c r="AP4" s="25" t="s">
        <v>4</v>
      </c>
      <c r="AQ4" s="28" t="s">
        <v>5</v>
      </c>
      <c r="AR4" s="25" t="s">
        <v>20</v>
      </c>
      <c r="AS4" s="25" t="s">
        <v>2</v>
      </c>
      <c r="AT4" s="25" t="s">
        <v>3</v>
      </c>
      <c r="AU4" s="26" t="s">
        <v>13</v>
      </c>
      <c r="AV4" s="25" t="s">
        <v>4</v>
      </c>
      <c r="AW4" s="29" t="s">
        <v>5</v>
      </c>
      <c r="AX4" s="25" t="s">
        <v>20</v>
      </c>
      <c r="AY4" s="25" t="s">
        <v>2</v>
      </c>
      <c r="AZ4" s="25" t="s">
        <v>3</v>
      </c>
      <c r="BA4" s="26" t="s">
        <v>13</v>
      </c>
      <c r="BB4" s="25" t="s">
        <v>4</v>
      </c>
      <c r="BC4" s="25" t="s">
        <v>5</v>
      </c>
      <c r="BD4" s="25" t="s">
        <v>20</v>
      </c>
      <c r="BE4" s="25" t="s">
        <v>2</v>
      </c>
      <c r="BF4" s="25" t="s">
        <v>3</v>
      </c>
      <c r="BG4" s="26" t="s">
        <v>13</v>
      </c>
      <c r="BH4" s="25" t="s">
        <v>4</v>
      </c>
      <c r="BI4" s="25" t="s">
        <v>5</v>
      </c>
      <c r="BJ4" s="25" t="s">
        <v>20</v>
      </c>
      <c r="BK4" s="25" t="s">
        <v>2</v>
      </c>
      <c r="BL4" s="25" t="s">
        <v>3</v>
      </c>
      <c r="BM4" s="26" t="s">
        <v>13</v>
      </c>
      <c r="BN4" s="25" t="s">
        <v>4</v>
      </c>
      <c r="BO4" s="25" t="s">
        <v>5</v>
      </c>
      <c r="BP4" s="25" t="s">
        <v>20</v>
      </c>
    </row>
    <row r="5" spans="2:68" x14ac:dyDescent="0.15">
      <c r="B5" s="20" t="s">
        <v>10</v>
      </c>
      <c r="C5" s="7">
        <f>SUM(C6:C40)</f>
        <v>127177</v>
      </c>
      <c r="D5" s="7">
        <f>SUM(D6:D40)</f>
        <v>527305</v>
      </c>
      <c r="E5" s="9">
        <f>D5/C5</f>
        <v>4.1462292710159856</v>
      </c>
      <c r="F5" s="7">
        <f>SUM(F6:F40)</f>
        <v>4168</v>
      </c>
      <c r="G5" s="8">
        <f>F5/C5</f>
        <v>3.2773221573083183E-2</v>
      </c>
      <c r="H5" s="7">
        <f>SUM(H6:H40)</f>
        <v>1680816</v>
      </c>
      <c r="I5" s="7">
        <f>SUM(I6:I40)</f>
        <v>103327</v>
      </c>
      <c r="J5" s="7">
        <f>SUM(J6:J40)</f>
        <v>380875</v>
      </c>
      <c r="K5" s="9">
        <f>J5/I5</f>
        <v>3.6861130198302479</v>
      </c>
      <c r="L5" s="7">
        <f>SUM(L6:L40)</f>
        <v>2278</v>
      </c>
      <c r="M5" s="8">
        <f>L5/I5</f>
        <v>2.204651252818721E-2</v>
      </c>
      <c r="N5" s="7">
        <f>SUM(N6:N40)</f>
        <v>733704</v>
      </c>
      <c r="O5" s="7">
        <f>SUM(O6:O40)</f>
        <v>67344</v>
      </c>
      <c r="P5" s="7">
        <f>SUM(P6:P40)</f>
        <v>181018</v>
      </c>
      <c r="Q5" s="9">
        <f>P5/O5</f>
        <v>2.6879603231171298</v>
      </c>
      <c r="R5" s="7">
        <f>SUM(R6:R40)</f>
        <v>464</v>
      </c>
      <c r="S5" s="8">
        <f>R5/O5</f>
        <v>6.8899976241387504E-3</v>
      </c>
      <c r="T5" s="7">
        <f>SUM(T6:T40)</f>
        <v>139100</v>
      </c>
      <c r="U5" s="7">
        <f>SUM(U6:U40)</f>
        <v>35947</v>
      </c>
      <c r="V5" s="7">
        <f>SUM(V6:V40)</f>
        <v>199664</v>
      </c>
      <c r="W5" s="9">
        <f>V5/U5</f>
        <v>5.5543995326452835</v>
      </c>
      <c r="X5" s="7">
        <f>SUM(X6:X40)</f>
        <v>1811</v>
      </c>
      <c r="Y5" s="8">
        <f>X5/U5</f>
        <v>5.0379725707291288E-2</v>
      </c>
      <c r="Z5" s="7">
        <f>SUM(Z6:Z40)</f>
        <v>593462</v>
      </c>
      <c r="AA5" s="7">
        <f>SUM(AA6:AA40)</f>
        <v>23801</v>
      </c>
      <c r="AB5" s="7">
        <f>SUM(AB6:AB40)</f>
        <v>146135</v>
      </c>
      <c r="AC5" s="9">
        <f>AB5/AA5</f>
        <v>6.1398680727700521</v>
      </c>
      <c r="AD5" s="7">
        <f>SUM(AD6:AD40)</f>
        <v>1887</v>
      </c>
      <c r="AE5" s="8">
        <f>AD5/AA5</f>
        <v>7.9282383093147349E-2</v>
      </c>
      <c r="AF5" s="7">
        <f>SUM(AF6:AF40)</f>
        <v>946106</v>
      </c>
      <c r="AG5" s="7">
        <f>SUM(AG6:AG40)</f>
        <v>11368</v>
      </c>
      <c r="AH5" s="7">
        <f>SUM(AH6:AH40)</f>
        <v>51994</v>
      </c>
      <c r="AI5" s="9">
        <f>AH5/AG5</f>
        <v>4.5737156931738214</v>
      </c>
      <c r="AJ5" s="7">
        <f>SUM(AJ6:AJ40)</f>
        <v>414</v>
      </c>
      <c r="AK5" s="8">
        <f>AJ5/AG5</f>
        <v>3.6418015482054894E-2</v>
      </c>
      <c r="AL5" s="7">
        <f>SUM(AL6:AL40)</f>
        <v>213019</v>
      </c>
      <c r="AM5" s="7">
        <f>SUM(AM6:AM40)</f>
        <v>12433</v>
      </c>
      <c r="AN5" s="7">
        <f>SUM(AN6:AN40)</f>
        <v>94141</v>
      </c>
      <c r="AO5" s="9">
        <f>AN5/AM5</f>
        <v>7.5718651974583766</v>
      </c>
      <c r="AP5" s="7">
        <f>SUM(AP6:AP40)</f>
        <v>1473</v>
      </c>
      <c r="AQ5" s="8">
        <f>AP5/AM5</f>
        <v>0.11847502614011099</v>
      </c>
      <c r="AR5" s="7">
        <f>SUM(AR6:AR40)</f>
        <v>733087</v>
      </c>
      <c r="AS5" s="7">
        <f>SUM(AS6:AS40)</f>
        <v>19062</v>
      </c>
      <c r="AT5" s="7">
        <f>SUM(AT6:AT40)</f>
        <v>122859</v>
      </c>
      <c r="AU5" s="9">
        <f>AT5/AS5</f>
        <v>6.4452313503305003</v>
      </c>
      <c r="AV5" s="7">
        <f>SUM(AV6:AV40)</f>
        <v>1621</v>
      </c>
      <c r="AW5" s="8">
        <f>AV5/AS5</f>
        <v>8.5038296086454732E-2</v>
      </c>
      <c r="AX5" s="7">
        <f>SUM(AX6:AX40)</f>
        <v>799883</v>
      </c>
      <c r="AY5" s="7">
        <f>SUM(AY6:AY40)</f>
        <v>601</v>
      </c>
      <c r="AZ5" s="7">
        <f>SUM(AZ6:AZ40)</f>
        <v>3254</v>
      </c>
      <c r="BA5" s="9">
        <f>AZ5/AY5</f>
        <v>5.4143094841930113</v>
      </c>
      <c r="BB5" s="7">
        <f>SUM(BB6:BB40)</f>
        <v>48</v>
      </c>
      <c r="BC5" s="8">
        <f>BB5/AY5</f>
        <v>7.9866888519134774E-2</v>
      </c>
      <c r="BD5" s="7">
        <f>SUM(BD6:BD40)</f>
        <v>33363</v>
      </c>
      <c r="BE5" s="7">
        <f>SUM(BE6:BE40)</f>
        <v>1192</v>
      </c>
      <c r="BF5" s="7">
        <f>SUM(BF6:BF40)</f>
        <v>5487</v>
      </c>
      <c r="BG5" s="9">
        <f>BF5/BE5</f>
        <v>4.6031879194630871</v>
      </c>
      <c r="BH5" s="7">
        <f>SUM(BH6:BH40)</f>
        <v>51</v>
      </c>
      <c r="BI5" s="8">
        <f>BH5/BE5</f>
        <v>4.278523489932886E-2</v>
      </c>
      <c r="BJ5" s="7">
        <f>SUM(BJ6:BJ40)</f>
        <v>18320</v>
      </c>
      <c r="BK5" s="7">
        <f>SUM(BK6:BK40)</f>
        <v>556</v>
      </c>
      <c r="BL5" s="7">
        <f>SUM(BL6:BL40)</f>
        <v>4203</v>
      </c>
      <c r="BM5" s="9">
        <f>BL5/BK5</f>
        <v>7.5593525179856114</v>
      </c>
      <c r="BN5" s="7">
        <f>SUM(BN6:BN40)</f>
        <v>41</v>
      </c>
      <c r="BO5" s="8">
        <f>BN5/BK5</f>
        <v>7.3741007194244604E-2</v>
      </c>
      <c r="BP5" s="7">
        <f>SUM(BP6:BP40)</f>
        <v>11967</v>
      </c>
    </row>
    <row r="6" spans="2:68" s="10" customFormat="1" x14ac:dyDescent="0.2">
      <c r="B6" s="21">
        <v>42186</v>
      </c>
      <c r="C6" s="6">
        <v>3309</v>
      </c>
      <c r="D6" s="6">
        <v>15636</v>
      </c>
      <c r="E6" s="14">
        <v>4.7252946509519491</v>
      </c>
      <c r="F6" s="6">
        <v>125</v>
      </c>
      <c r="G6" s="11">
        <v>3.7775763070414026E-2</v>
      </c>
      <c r="H6" s="6">
        <v>87658</v>
      </c>
      <c r="I6" s="6">
        <v>2635</v>
      </c>
      <c r="J6" s="6">
        <v>10989</v>
      </c>
      <c r="K6" s="14">
        <v>4.1703984819734341</v>
      </c>
      <c r="L6" s="6">
        <v>67</v>
      </c>
      <c r="M6" s="11">
        <v>2.5426944971537004E-2</v>
      </c>
      <c r="N6" s="6">
        <v>53628</v>
      </c>
      <c r="O6" s="6">
        <v>1668</v>
      </c>
      <c r="P6" s="6">
        <v>4358</v>
      </c>
      <c r="Q6" s="14">
        <v>2.6127098321342928</v>
      </c>
      <c r="R6" s="6">
        <v>12</v>
      </c>
      <c r="S6" s="11">
        <v>7.1942446043165471E-3</v>
      </c>
      <c r="T6" s="6">
        <v>5325</v>
      </c>
      <c r="U6" s="6">
        <v>967</v>
      </c>
      <c r="V6" s="6">
        <v>6631</v>
      </c>
      <c r="W6" s="14">
        <v>6.8572905894519129</v>
      </c>
      <c r="X6" s="6">
        <v>55</v>
      </c>
      <c r="Y6" s="11">
        <v>5.6876938986556359E-2</v>
      </c>
      <c r="Z6" s="6">
        <v>48303</v>
      </c>
      <c r="AA6" s="6">
        <v>674</v>
      </c>
      <c r="AB6" s="6">
        <v>4647</v>
      </c>
      <c r="AC6" s="14">
        <v>6.8946587537091988</v>
      </c>
      <c r="AD6" s="6">
        <v>58</v>
      </c>
      <c r="AE6" s="11">
        <v>8.6053412462908013E-2</v>
      </c>
      <c r="AF6" s="6">
        <v>34030</v>
      </c>
      <c r="AG6" s="6">
        <v>374</v>
      </c>
      <c r="AH6" s="6">
        <v>3030</v>
      </c>
      <c r="AI6" s="14">
        <v>8.1016042780748663</v>
      </c>
      <c r="AJ6" s="6">
        <v>43</v>
      </c>
      <c r="AK6" s="11">
        <v>0.11497326203208556</v>
      </c>
      <c r="AL6" s="6">
        <v>23839</v>
      </c>
      <c r="AM6" s="6">
        <v>300</v>
      </c>
      <c r="AN6" s="6">
        <v>1617</v>
      </c>
      <c r="AO6" s="14">
        <v>5.39</v>
      </c>
      <c r="AP6" s="6">
        <v>15</v>
      </c>
      <c r="AQ6" s="11">
        <v>0.05</v>
      </c>
      <c r="AR6" s="6">
        <v>10191</v>
      </c>
      <c r="AS6" s="6">
        <v>544</v>
      </c>
      <c r="AT6" s="6">
        <v>3924</v>
      </c>
      <c r="AU6" s="14">
        <v>7.2132352941176467</v>
      </c>
      <c r="AV6" s="6">
        <v>48</v>
      </c>
      <c r="AW6" s="11">
        <v>8.8235294117647065E-2</v>
      </c>
      <c r="AX6" s="6">
        <v>27490</v>
      </c>
      <c r="AY6" s="6">
        <v>15</v>
      </c>
      <c r="AZ6" s="6">
        <v>145</v>
      </c>
      <c r="BA6" s="14">
        <v>9.6666666666666661</v>
      </c>
      <c r="BB6" s="6">
        <v>2</v>
      </c>
      <c r="BC6" s="11">
        <v>0.13333333333333333</v>
      </c>
      <c r="BD6" s="6">
        <v>2400</v>
      </c>
      <c r="BE6" s="6">
        <v>27</v>
      </c>
      <c r="BF6" s="6">
        <v>69</v>
      </c>
      <c r="BG6" s="14">
        <v>2.5555555555555554</v>
      </c>
      <c r="BH6" s="6">
        <v>0</v>
      </c>
      <c r="BI6" s="11">
        <v>0</v>
      </c>
      <c r="BJ6" s="6">
        <v>0</v>
      </c>
      <c r="BK6" s="6">
        <v>7</v>
      </c>
      <c r="BL6" s="6">
        <v>24</v>
      </c>
      <c r="BM6" s="14">
        <v>3.4285714285714284</v>
      </c>
      <c r="BN6" s="6">
        <v>0</v>
      </c>
      <c r="BO6" s="11">
        <v>0</v>
      </c>
      <c r="BP6" s="6">
        <v>0</v>
      </c>
    </row>
    <row r="7" spans="2:68" s="10" customFormat="1" x14ac:dyDescent="0.2">
      <c r="B7" s="21">
        <v>42187</v>
      </c>
      <c r="C7" s="6">
        <v>3200</v>
      </c>
      <c r="D7" s="6">
        <v>15391</v>
      </c>
      <c r="E7" s="14">
        <v>4.8096874999999999</v>
      </c>
      <c r="F7" s="6">
        <v>135</v>
      </c>
      <c r="G7" s="11">
        <v>4.2187500000000003E-2</v>
      </c>
      <c r="H7" s="6">
        <v>46616</v>
      </c>
      <c r="I7" s="6">
        <v>2393</v>
      </c>
      <c r="J7" s="6">
        <v>10771</v>
      </c>
      <c r="K7" s="14">
        <v>4.5010447137484331</v>
      </c>
      <c r="L7" s="6">
        <v>79</v>
      </c>
      <c r="M7" s="11">
        <v>3.3012954450480567E-2</v>
      </c>
      <c r="N7" s="6">
        <v>19391</v>
      </c>
      <c r="O7" s="6">
        <v>1328</v>
      </c>
      <c r="P7" s="6">
        <v>4196</v>
      </c>
      <c r="Q7" s="14">
        <v>3.1596385542168677</v>
      </c>
      <c r="R7" s="6">
        <v>20</v>
      </c>
      <c r="S7" s="11">
        <v>1.5060240963855422E-2</v>
      </c>
      <c r="T7" s="6">
        <v>4870</v>
      </c>
      <c r="U7" s="6">
        <v>1065</v>
      </c>
      <c r="V7" s="6">
        <v>6575</v>
      </c>
      <c r="W7" s="14">
        <v>6.173708920187793</v>
      </c>
      <c r="X7" s="6">
        <v>59</v>
      </c>
      <c r="Y7" s="11">
        <v>5.539906103286385E-2</v>
      </c>
      <c r="Z7" s="6">
        <v>14521</v>
      </c>
      <c r="AA7" s="6">
        <v>807</v>
      </c>
      <c r="AB7" s="6">
        <v>4620</v>
      </c>
      <c r="AC7" s="14">
        <v>5.7249070631970262</v>
      </c>
      <c r="AD7" s="6">
        <v>56</v>
      </c>
      <c r="AE7" s="35">
        <v>6.9392812887236685E-2</v>
      </c>
      <c r="AF7" s="6">
        <v>27225</v>
      </c>
      <c r="AG7" s="6">
        <v>363</v>
      </c>
      <c r="AH7" s="6">
        <v>1547</v>
      </c>
      <c r="AI7" s="14">
        <v>4.2617079889807163</v>
      </c>
      <c r="AJ7" s="6">
        <v>9</v>
      </c>
      <c r="AK7" s="11">
        <v>2.4793388429752067E-2</v>
      </c>
      <c r="AL7" s="6">
        <v>2904</v>
      </c>
      <c r="AM7" s="6">
        <v>444</v>
      </c>
      <c r="AN7" s="6">
        <v>3073</v>
      </c>
      <c r="AO7" s="14">
        <v>6.9211711711711708</v>
      </c>
      <c r="AP7" s="6">
        <v>47</v>
      </c>
      <c r="AQ7" s="11">
        <v>0.10585585585585586</v>
      </c>
      <c r="AR7" s="6">
        <v>24321</v>
      </c>
      <c r="AS7" s="6">
        <v>650</v>
      </c>
      <c r="AT7" s="6">
        <v>3895</v>
      </c>
      <c r="AU7" s="14">
        <v>5.9923076923076923</v>
      </c>
      <c r="AV7" s="6">
        <v>50</v>
      </c>
      <c r="AW7" s="11">
        <v>7.6923076923076927E-2</v>
      </c>
      <c r="AX7" s="6">
        <v>24170</v>
      </c>
      <c r="AY7" s="6">
        <v>32</v>
      </c>
      <c r="AZ7" s="6">
        <v>165</v>
      </c>
      <c r="BA7" s="14">
        <v>5.15625</v>
      </c>
      <c r="BB7" s="6">
        <v>1</v>
      </c>
      <c r="BC7" s="11">
        <v>3.125E-2</v>
      </c>
      <c r="BD7" s="6">
        <v>606</v>
      </c>
      <c r="BE7" s="6">
        <v>41</v>
      </c>
      <c r="BF7" s="6">
        <v>212</v>
      </c>
      <c r="BG7" s="14">
        <v>5.1707317073170733</v>
      </c>
      <c r="BH7" s="6">
        <v>2</v>
      </c>
      <c r="BI7" s="11">
        <v>4.878048780487805E-2</v>
      </c>
      <c r="BJ7" s="6">
        <v>730</v>
      </c>
      <c r="BK7" s="6">
        <v>10</v>
      </c>
      <c r="BL7" s="6">
        <v>57</v>
      </c>
      <c r="BM7" s="14">
        <v>5.7</v>
      </c>
      <c r="BN7" s="6">
        <v>0</v>
      </c>
      <c r="BO7" s="11">
        <v>0</v>
      </c>
      <c r="BP7" s="6">
        <v>0</v>
      </c>
    </row>
    <row r="8" spans="2:68" s="10" customFormat="1" x14ac:dyDescent="0.2">
      <c r="B8" s="21">
        <v>42188</v>
      </c>
      <c r="C8" s="6">
        <v>3059</v>
      </c>
      <c r="D8" s="6">
        <v>15190</v>
      </c>
      <c r="E8" s="14">
        <v>4.9656750572082382</v>
      </c>
      <c r="F8" s="6">
        <v>155</v>
      </c>
      <c r="G8" s="30">
        <v>5.0670153644982022E-2</v>
      </c>
      <c r="H8" s="6">
        <v>59701</v>
      </c>
      <c r="I8" s="6">
        <v>2357</v>
      </c>
      <c r="J8" s="6">
        <v>10631</v>
      </c>
      <c r="K8" s="14">
        <v>4.5103945693678407</v>
      </c>
      <c r="L8" s="6">
        <v>86</v>
      </c>
      <c r="M8" s="11">
        <v>3.6487059821807381E-2</v>
      </c>
      <c r="N8" s="6">
        <v>26619</v>
      </c>
      <c r="O8" s="6">
        <v>1306</v>
      </c>
      <c r="P8" s="6">
        <v>4125</v>
      </c>
      <c r="Q8" s="14">
        <v>3.1584992343032159</v>
      </c>
      <c r="R8" s="6">
        <v>20</v>
      </c>
      <c r="S8" s="11">
        <v>1.5313935681470138E-2</v>
      </c>
      <c r="T8" s="6">
        <v>5093</v>
      </c>
      <c r="U8" s="6">
        <v>1051</v>
      </c>
      <c r="V8" s="6">
        <v>6506</v>
      </c>
      <c r="W8" s="14">
        <v>6.1902949571836343</v>
      </c>
      <c r="X8" s="6">
        <v>66</v>
      </c>
      <c r="Y8" s="11">
        <v>6.2797335870599436E-2</v>
      </c>
      <c r="Z8" s="6">
        <v>21526</v>
      </c>
      <c r="AA8" s="6">
        <v>702</v>
      </c>
      <c r="AB8" s="6">
        <v>4559</v>
      </c>
      <c r="AC8" s="14">
        <v>6.4943019943019946</v>
      </c>
      <c r="AD8" s="6">
        <v>69</v>
      </c>
      <c r="AE8" s="11">
        <v>9.8290598290598288E-2</v>
      </c>
      <c r="AF8" s="6">
        <v>33082</v>
      </c>
      <c r="AG8" s="6">
        <v>326</v>
      </c>
      <c r="AH8" s="6">
        <v>1295</v>
      </c>
      <c r="AI8" s="14">
        <v>3.9723926380368098</v>
      </c>
      <c r="AJ8" s="6">
        <v>9</v>
      </c>
      <c r="AK8" s="11">
        <v>2.7607361963190184E-2</v>
      </c>
      <c r="AL8" s="6">
        <v>5058</v>
      </c>
      <c r="AM8" s="6">
        <v>376</v>
      </c>
      <c r="AN8" s="6">
        <v>3264</v>
      </c>
      <c r="AO8" s="14">
        <v>8.6808510638297864</v>
      </c>
      <c r="AP8" s="6">
        <v>60</v>
      </c>
      <c r="AQ8" s="11">
        <v>0.15957446808510639</v>
      </c>
      <c r="AR8" s="6">
        <v>28024</v>
      </c>
      <c r="AS8" s="6">
        <v>577</v>
      </c>
      <c r="AT8" s="6">
        <v>4021</v>
      </c>
      <c r="AU8" s="14">
        <v>6.9688041594454075</v>
      </c>
      <c r="AV8" s="6">
        <v>61</v>
      </c>
      <c r="AW8" s="11">
        <v>0.10571923743500866</v>
      </c>
      <c r="AX8" s="6">
        <v>28675</v>
      </c>
      <c r="AY8" s="6">
        <v>16</v>
      </c>
      <c r="AZ8" s="6">
        <v>112</v>
      </c>
      <c r="BA8" s="14">
        <v>7</v>
      </c>
      <c r="BB8" s="6">
        <v>2</v>
      </c>
      <c r="BC8" s="11">
        <v>0.125</v>
      </c>
      <c r="BD8" s="6">
        <v>1206</v>
      </c>
      <c r="BE8" s="6">
        <v>40</v>
      </c>
      <c r="BF8" s="6">
        <v>165</v>
      </c>
      <c r="BG8" s="14">
        <v>4.125</v>
      </c>
      <c r="BH8" s="6">
        <v>2</v>
      </c>
      <c r="BI8" s="11">
        <v>0.05</v>
      </c>
      <c r="BJ8" s="6">
        <v>1023</v>
      </c>
      <c r="BK8" s="6">
        <v>18</v>
      </c>
      <c r="BL8" s="6">
        <v>107</v>
      </c>
      <c r="BM8" s="14">
        <v>5.9444444444444446</v>
      </c>
      <c r="BN8" s="6">
        <v>1</v>
      </c>
      <c r="BO8" s="11">
        <v>5.5555555555555552E-2</v>
      </c>
      <c r="BP8" s="6">
        <v>145</v>
      </c>
    </row>
    <row r="9" spans="2:68" s="10" customFormat="1" x14ac:dyDescent="0.2">
      <c r="B9" s="21">
        <v>42189</v>
      </c>
      <c r="C9" s="6">
        <v>2237</v>
      </c>
      <c r="D9" s="6">
        <v>10337</v>
      </c>
      <c r="E9" s="14">
        <v>4.6209208761734466</v>
      </c>
      <c r="F9" s="6">
        <v>112</v>
      </c>
      <c r="G9" s="30">
        <v>5.0067054090299511E-2</v>
      </c>
      <c r="H9" s="6">
        <v>51950</v>
      </c>
      <c r="I9" s="6">
        <v>1696</v>
      </c>
      <c r="J9" s="6">
        <v>6604</v>
      </c>
      <c r="K9" s="14">
        <v>3.8938679245283021</v>
      </c>
      <c r="L9" s="6">
        <v>48</v>
      </c>
      <c r="M9" s="30">
        <v>2.8301886792452831E-2</v>
      </c>
      <c r="N9" s="6">
        <v>15284</v>
      </c>
      <c r="O9" s="6">
        <v>1078</v>
      </c>
      <c r="P9" s="6">
        <v>2970</v>
      </c>
      <c r="Q9" s="14">
        <v>2.7551020408163267</v>
      </c>
      <c r="R9" s="6">
        <v>7</v>
      </c>
      <c r="S9" s="11">
        <v>6.4935064935064939E-3</v>
      </c>
      <c r="T9" s="6">
        <v>1912</v>
      </c>
      <c r="U9" s="6">
        <v>618</v>
      </c>
      <c r="V9" s="6">
        <v>3634</v>
      </c>
      <c r="W9" s="14">
        <v>5.8802588996763756</v>
      </c>
      <c r="X9" s="6">
        <v>41</v>
      </c>
      <c r="Y9" s="11">
        <v>6.6343042071197414E-2</v>
      </c>
      <c r="Z9" s="6">
        <v>13372</v>
      </c>
      <c r="AA9" s="6">
        <v>541</v>
      </c>
      <c r="AB9" s="6">
        <v>3733</v>
      </c>
      <c r="AC9" s="14">
        <v>6.9001848428835491</v>
      </c>
      <c r="AD9" s="6">
        <v>64</v>
      </c>
      <c r="AE9" s="30">
        <v>0.11829944547134935</v>
      </c>
      <c r="AF9" s="6">
        <v>36666</v>
      </c>
      <c r="AG9" s="6">
        <v>299</v>
      </c>
      <c r="AH9" s="6">
        <v>1486</v>
      </c>
      <c r="AI9" s="14">
        <v>4.9698996655518393</v>
      </c>
      <c r="AJ9" s="6">
        <v>14</v>
      </c>
      <c r="AK9" s="11">
        <v>4.6822742474916385E-2</v>
      </c>
      <c r="AL9" s="6">
        <v>9506</v>
      </c>
      <c r="AM9" s="6">
        <v>242</v>
      </c>
      <c r="AN9" s="6">
        <v>2247</v>
      </c>
      <c r="AO9" s="14">
        <v>9.2851239669421481</v>
      </c>
      <c r="AP9" s="6">
        <v>50</v>
      </c>
      <c r="AQ9" s="11">
        <v>0.20661157024793389</v>
      </c>
      <c r="AR9" s="6">
        <v>27160</v>
      </c>
      <c r="AS9" s="6">
        <v>410</v>
      </c>
      <c r="AT9" s="6">
        <v>3005</v>
      </c>
      <c r="AU9" s="14">
        <v>7.3292682926829267</v>
      </c>
      <c r="AV9" s="6">
        <v>53</v>
      </c>
      <c r="AW9" s="11">
        <v>0.12926829268292683</v>
      </c>
      <c r="AX9" s="6">
        <v>26868</v>
      </c>
      <c r="AY9" s="6">
        <v>18</v>
      </c>
      <c r="AZ9" s="6">
        <v>177</v>
      </c>
      <c r="BA9" s="14">
        <v>9.8333333333333339</v>
      </c>
      <c r="BB9" s="6">
        <v>3</v>
      </c>
      <c r="BC9" s="11">
        <v>0.16666666666666666</v>
      </c>
      <c r="BD9" s="6">
        <v>4988</v>
      </c>
      <c r="BE9" s="6">
        <v>37</v>
      </c>
      <c r="BF9" s="6">
        <v>149</v>
      </c>
      <c r="BG9" s="14">
        <v>4.0270270270270272</v>
      </c>
      <c r="BH9" s="6">
        <v>2</v>
      </c>
      <c r="BI9" s="11">
        <v>5.4054054054054057E-2</v>
      </c>
      <c r="BJ9" s="6">
        <v>799</v>
      </c>
      <c r="BK9" s="6">
        <v>15</v>
      </c>
      <c r="BL9" s="6">
        <v>114</v>
      </c>
      <c r="BM9" s="14">
        <v>7.6</v>
      </c>
      <c r="BN9" s="6">
        <v>2</v>
      </c>
      <c r="BO9" s="11">
        <v>0.13333333333333333</v>
      </c>
      <c r="BP9" s="6">
        <v>707</v>
      </c>
    </row>
    <row r="10" spans="2:68" s="10" customFormat="1" x14ac:dyDescent="0.2">
      <c r="B10" s="21">
        <v>42190</v>
      </c>
      <c r="C10" s="6">
        <v>2142</v>
      </c>
      <c r="D10" s="6">
        <v>10163</v>
      </c>
      <c r="E10" s="14">
        <v>4.7446311858076564</v>
      </c>
      <c r="F10" s="6">
        <v>96</v>
      </c>
      <c r="G10" s="30">
        <v>4.4817927170868348E-2</v>
      </c>
      <c r="H10" s="6">
        <v>41250</v>
      </c>
      <c r="I10" s="6">
        <v>1579</v>
      </c>
      <c r="J10" s="6">
        <v>6152</v>
      </c>
      <c r="K10" s="14">
        <v>3.8961367954401518</v>
      </c>
      <c r="L10" s="6">
        <v>40</v>
      </c>
      <c r="M10" s="30">
        <v>2.53324889170361E-2</v>
      </c>
      <c r="N10" s="6">
        <v>11157</v>
      </c>
      <c r="O10" s="6">
        <v>1071</v>
      </c>
      <c r="P10" s="6">
        <v>3404</v>
      </c>
      <c r="Q10" s="14">
        <v>3.1783380018674134</v>
      </c>
      <c r="R10" s="6">
        <v>6</v>
      </c>
      <c r="S10" s="11">
        <v>5.6022408963585435E-3</v>
      </c>
      <c r="T10" s="6">
        <v>996</v>
      </c>
      <c r="U10" s="6">
        <v>508</v>
      </c>
      <c r="V10" s="6">
        <v>2748</v>
      </c>
      <c r="W10" s="14">
        <v>5.409448818897638</v>
      </c>
      <c r="X10" s="6">
        <v>34</v>
      </c>
      <c r="Y10" s="11">
        <v>6.6929133858267723E-2</v>
      </c>
      <c r="Z10" s="6">
        <v>10161</v>
      </c>
      <c r="AA10" s="6">
        <v>563</v>
      </c>
      <c r="AB10" s="6">
        <v>4011</v>
      </c>
      <c r="AC10" s="14">
        <v>7.1243339253996449</v>
      </c>
      <c r="AD10" s="6">
        <v>56</v>
      </c>
      <c r="AE10" s="11">
        <v>9.9467140319715805E-2</v>
      </c>
      <c r="AF10" s="6">
        <v>30093</v>
      </c>
      <c r="AG10" s="6">
        <v>254</v>
      </c>
      <c r="AH10" s="6">
        <v>1426</v>
      </c>
      <c r="AI10" s="14">
        <v>5.6141732283464565</v>
      </c>
      <c r="AJ10" s="6">
        <v>12</v>
      </c>
      <c r="AK10" s="11">
        <v>4.7244094488188976E-2</v>
      </c>
      <c r="AL10" s="6">
        <v>5830</v>
      </c>
      <c r="AM10" s="6">
        <v>309</v>
      </c>
      <c r="AN10" s="6">
        <v>2585</v>
      </c>
      <c r="AO10" s="14">
        <v>8.3656957928802598</v>
      </c>
      <c r="AP10" s="6">
        <v>44</v>
      </c>
      <c r="AQ10" s="11">
        <v>0.14239482200647249</v>
      </c>
      <c r="AR10" s="6">
        <v>24263</v>
      </c>
      <c r="AS10" s="6">
        <v>434</v>
      </c>
      <c r="AT10" s="6">
        <v>3347</v>
      </c>
      <c r="AU10" s="14">
        <v>7.7119815668202767</v>
      </c>
      <c r="AV10" s="6">
        <v>45</v>
      </c>
      <c r="AW10" s="11">
        <v>0.10368663594470046</v>
      </c>
      <c r="AX10" s="6">
        <v>24440</v>
      </c>
      <c r="AY10" s="6">
        <v>25</v>
      </c>
      <c r="AZ10" s="6">
        <v>139</v>
      </c>
      <c r="BA10" s="14">
        <v>5.56</v>
      </c>
      <c r="BB10" s="6">
        <v>2</v>
      </c>
      <c r="BC10" s="11">
        <v>0.08</v>
      </c>
      <c r="BD10" s="6">
        <v>1588</v>
      </c>
      <c r="BE10" s="6">
        <v>25</v>
      </c>
      <c r="BF10" s="6">
        <v>141</v>
      </c>
      <c r="BG10" s="14">
        <v>5.64</v>
      </c>
      <c r="BH10" s="6">
        <v>2</v>
      </c>
      <c r="BI10" s="11">
        <v>0.08</v>
      </c>
      <c r="BJ10" s="6">
        <v>430</v>
      </c>
      <c r="BK10" s="6">
        <v>14</v>
      </c>
      <c r="BL10" s="6">
        <v>64</v>
      </c>
      <c r="BM10" s="14">
        <v>4.5714285714285712</v>
      </c>
      <c r="BN10" s="6">
        <v>1</v>
      </c>
      <c r="BO10" s="11">
        <v>7.1428571428571425E-2</v>
      </c>
      <c r="BP10" s="6">
        <v>221</v>
      </c>
    </row>
    <row r="11" spans="2:68" s="10" customFormat="1" x14ac:dyDescent="0.2">
      <c r="B11" s="21">
        <v>42191</v>
      </c>
      <c r="C11" s="6">
        <v>3657</v>
      </c>
      <c r="D11" s="6">
        <v>15731</v>
      </c>
      <c r="E11" s="14">
        <v>4.301613344271261</v>
      </c>
      <c r="F11" s="6">
        <v>137</v>
      </c>
      <c r="G11" s="30">
        <v>3.7462400875034184E-2</v>
      </c>
      <c r="H11" s="6">
        <v>57886</v>
      </c>
      <c r="I11" s="6">
        <v>2832</v>
      </c>
      <c r="J11" s="6">
        <v>10510</v>
      </c>
      <c r="K11" s="14">
        <v>3.7111581920903953</v>
      </c>
      <c r="L11" s="6">
        <v>66</v>
      </c>
      <c r="M11" s="30">
        <v>2.3305084745762712E-2</v>
      </c>
      <c r="N11" s="6">
        <v>28970</v>
      </c>
      <c r="O11" s="6">
        <v>1800</v>
      </c>
      <c r="P11" s="6">
        <v>4822</v>
      </c>
      <c r="Q11" s="14">
        <v>2.6788888888888889</v>
      </c>
      <c r="R11" s="6">
        <v>16</v>
      </c>
      <c r="S11" s="11">
        <v>8.8888888888888889E-3</v>
      </c>
      <c r="T11" s="6">
        <v>5251</v>
      </c>
      <c r="U11" s="6">
        <v>1032</v>
      </c>
      <c r="V11" s="6">
        <v>5688</v>
      </c>
      <c r="W11" s="14">
        <v>5.5116279069767442</v>
      </c>
      <c r="X11" s="6">
        <v>50</v>
      </c>
      <c r="Y11" s="11">
        <v>4.8449612403100778E-2</v>
      </c>
      <c r="Z11" s="6">
        <v>23719</v>
      </c>
      <c r="AA11" s="6">
        <v>825</v>
      </c>
      <c r="AB11" s="6">
        <v>5221</v>
      </c>
      <c r="AC11" s="14">
        <v>6.3284848484848482</v>
      </c>
      <c r="AD11" s="6">
        <v>71</v>
      </c>
      <c r="AE11" s="11">
        <v>8.606060606060606E-2</v>
      </c>
      <c r="AF11" s="6">
        <v>28916</v>
      </c>
      <c r="AG11" s="6">
        <v>362</v>
      </c>
      <c r="AH11" s="6">
        <v>1780</v>
      </c>
      <c r="AI11" s="14">
        <v>4.9171270718232041</v>
      </c>
      <c r="AJ11" s="6">
        <v>11</v>
      </c>
      <c r="AK11" s="11">
        <v>3.0386740331491711E-2</v>
      </c>
      <c r="AL11" s="6">
        <v>3845</v>
      </c>
      <c r="AM11" s="6">
        <v>463</v>
      </c>
      <c r="AN11" s="6">
        <v>3440.9999999999995</v>
      </c>
      <c r="AO11" s="14">
        <v>7.4319654427645778</v>
      </c>
      <c r="AP11" s="6">
        <v>60</v>
      </c>
      <c r="AQ11" s="11">
        <v>0.12958963282937366</v>
      </c>
      <c r="AR11" s="6">
        <v>25071</v>
      </c>
      <c r="AS11" s="6">
        <v>643</v>
      </c>
      <c r="AT11" s="6">
        <v>4452</v>
      </c>
      <c r="AU11" s="14">
        <v>6.9237947122861589</v>
      </c>
      <c r="AV11" s="6">
        <v>62</v>
      </c>
      <c r="AW11" s="11">
        <v>9.6423017107309481E-2</v>
      </c>
      <c r="AX11" s="6">
        <v>26391</v>
      </c>
      <c r="AY11" s="6">
        <v>43</v>
      </c>
      <c r="AZ11" s="6">
        <v>122</v>
      </c>
      <c r="BA11" s="14">
        <v>2.8372093023255816</v>
      </c>
      <c r="BB11" s="6">
        <v>0</v>
      </c>
      <c r="BC11" s="11">
        <v>0</v>
      </c>
      <c r="BD11" s="6">
        <v>0</v>
      </c>
      <c r="BE11" s="6">
        <v>36</v>
      </c>
      <c r="BF11" s="6">
        <v>135</v>
      </c>
      <c r="BG11" s="14">
        <v>3.75</v>
      </c>
      <c r="BH11" s="6">
        <v>2</v>
      </c>
      <c r="BI11" s="11">
        <v>5.5555555555555552E-2</v>
      </c>
      <c r="BJ11" s="6">
        <v>730</v>
      </c>
      <c r="BK11" s="6">
        <v>13</v>
      </c>
      <c r="BL11" s="6">
        <v>158</v>
      </c>
      <c r="BM11" s="14">
        <v>12.153846153846153</v>
      </c>
      <c r="BN11" s="6">
        <v>2</v>
      </c>
      <c r="BO11" s="11">
        <v>0.15384615384615385</v>
      </c>
      <c r="BP11" s="6">
        <v>570</v>
      </c>
    </row>
    <row r="12" spans="2:68" s="10" customFormat="1" x14ac:dyDescent="0.2">
      <c r="B12" s="21">
        <v>42192</v>
      </c>
      <c r="C12" s="6">
        <v>3756</v>
      </c>
      <c r="D12" s="6">
        <v>16087</v>
      </c>
      <c r="E12" s="14">
        <v>4.283013844515442</v>
      </c>
      <c r="F12" s="6">
        <v>122</v>
      </c>
      <c r="G12" s="30">
        <v>3.2481363152289673E-2</v>
      </c>
      <c r="H12" s="6">
        <v>52424</v>
      </c>
      <c r="I12" s="6">
        <v>3004</v>
      </c>
      <c r="J12" s="6">
        <v>11340</v>
      </c>
      <c r="K12" s="14">
        <v>3.7749667110519307</v>
      </c>
      <c r="L12" s="6">
        <v>65</v>
      </c>
      <c r="M12" s="30">
        <v>2.1637816245006658E-2</v>
      </c>
      <c r="N12" s="6">
        <v>21867</v>
      </c>
      <c r="O12" s="6">
        <v>1938</v>
      </c>
      <c r="P12" s="6">
        <v>5118</v>
      </c>
      <c r="Q12" s="14">
        <v>2.6408668730650153</v>
      </c>
      <c r="R12" s="6">
        <v>10</v>
      </c>
      <c r="S12" s="11">
        <v>5.1599587203302374E-3</v>
      </c>
      <c r="T12" s="6">
        <v>3248</v>
      </c>
      <c r="U12" s="6">
        <v>1066</v>
      </c>
      <c r="V12" s="6">
        <v>6222</v>
      </c>
      <c r="W12" s="14">
        <v>5.8367729831144466</v>
      </c>
      <c r="X12" s="6">
        <v>55</v>
      </c>
      <c r="Y12" s="11">
        <v>5.1594746716697934E-2</v>
      </c>
      <c r="Z12" s="6">
        <v>18619</v>
      </c>
      <c r="AA12" s="6">
        <v>703</v>
      </c>
      <c r="AB12" s="6">
        <v>4452</v>
      </c>
      <c r="AC12" s="14">
        <v>6.3328591749644385</v>
      </c>
      <c r="AD12" s="6">
        <v>54</v>
      </c>
      <c r="AE12" s="11">
        <v>7.6813655761024183E-2</v>
      </c>
      <c r="AF12" s="6">
        <v>29551</v>
      </c>
      <c r="AG12" s="6">
        <f>AA12-AM12</f>
        <v>344</v>
      </c>
      <c r="AH12" s="6">
        <f>AB12-AN12</f>
        <v>1683</v>
      </c>
      <c r="AI12" s="14">
        <f>AH12/AG12</f>
        <v>4.8924418604651159</v>
      </c>
      <c r="AJ12" s="6">
        <f>AD12-AP12</f>
        <v>13</v>
      </c>
      <c r="AK12" s="11">
        <f>AJ12/AG12</f>
        <v>3.7790697674418602E-2</v>
      </c>
      <c r="AL12" s="6">
        <f>AF12-AR12</f>
        <v>9539</v>
      </c>
      <c r="AM12" s="6">
        <v>359</v>
      </c>
      <c r="AN12" s="6">
        <v>2769</v>
      </c>
      <c r="AO12" s="14">
        <v>7.7130919220055709</v>
      </c>
      <c r="AP12" s="6">
        <v>41</v>
      </c>
      <c r="AQ12" s="11">
        <v>0.11420612813370473</v>
      </c>
      <c r="AR12" s="6">
        <v>20012</v>
      </c>
      <c r="AS12" s="6">
        <v>543</v>
      </c>
      <c r="AT12" s="6">
        <v>3668</v>
      </c>
      <c r="AU12" s="14">
        <v>6.7550644567219154</v>
      </c>
      <c r="AV12" s="6">
        <v>45</v>
      </c>
      <c r="AW12" s="11">
        <v>8.2872928176795577E-2</v>
      </c>
      <c r="AX12" s="6">
        <v>23188</v>
      </c>
      <c r="AY12" s="6">
        <v>21</v>
      </c>
      <c r="AZ12" s="6">
        <v>87</v>
      </c>
      <c r="BA12" s="14">
        <v>4.1428571428571432</v>
      </c>
      <c r="BB12" s="6">
        <v>2</v>
      </c>
      <c r="BC12" s="11">
        <v>9.5238095238095233E-2</v>
      </c>
      <c r="BD12" s="6">
        <v>993</v>
      </c>
      <c r="BE12" s="6">
        <v>36</v>
      </c>
      <c r="BF12" s="6">
        <v>100</v>
      </c>
      <c r="BG12" s="14">
        <v>2.7777777777777777</v>
      </c>
      <c r="BH12" s="6">
        <v>1</v>
      </c>
      <c r="BI12" s="11">
        <v>2.7777777777777776E-2</v>
      </c>
      <c r="BJ12" s="6">
        <v>301</v>
      </c>
      <c r="BK12" s="6">
        <v>19</v>
      </c>
      <c r="BL12" s="6">
        <v>199</v>
      </c>
      <c r="BM12" s="14">
        <v>10.473684210526315</v>
      </c>
      <c r="BN12" s="6">
        <v>3</v>
      </c>
      <c r="BO12" s="11">
        <v>0.15789473684210525</v>
      </c>
      <c r="BP12" s="6">
        <v>698</v>
      </c>
    </row>
    <row r="13" spans="2:68" s="10" customFormat="1" x14ac:dyDescent="0.2">
      <c r="B13" s="21">
        <v>42193</v>
      </c>
      <c r="C13" s="6">
        <v>4152</v>
      </c>
      <c r="D13" s="6">
        <v>16246</v>
      </c>
      <c r="E13" s="14">
        <v>3.9128131021194603</v>
      </c>
      <c r="F13" s="6">
        <v>114</v>
      </c>
      <c r="G13" s="30">
        <v>2.7456647398843931E-2</v>
      </c>
      <c r="H13" s="6">
        <v>45937</v>
      </c>
      <c r="I13" s="6">
        <v>3413</v>
      </c>
      <c r="J13" s="6">
        <v>11922</v>
      </c>
      <c r="K13" s="14">
        <v>3.4931145619689423</v>
      </c>
      <c r="L13" s="6">
        <v>59</v>
      </c>
      <c r="M13" s="30">
        <v>1.7286844418400234E-2</v>
      </c>
      <c r="N13" s="6">
        <v>17629</v>
      </c>
      <c r="O13" s="6">
        <v>2247</v>
      </c>
      <c r="P13" s="6">
        <v>6135</v>
      </c>
      <c r="Q13" s="14">
        <v>2.7303070761014685</v>
      </c>
      <c r="R13" s="6">
        <v>11</v>
      </c>
      <c r="S13" s="11">
        <v>4.8954161103693817E-3</v>
      </c>
      <c r="T13" s="6">
        <v>3263</v>
      </c>
      <c r="U13" s="6">
        <v>1130</v>
      </c>
      <c r="V13" s="6">
        <v>5594</v>
      </c>
      <c r="W13" s="14">
        <v>4.9504424778761065</v>
      </c>
      <c r="X13" s="6">
        <v>45</v>
      </c>
      <c r="Y13" s="11">
        <v>3.9823008849557522E-2</v>
      </c>
      <c r="Z13" s="6">
        <v>13224</v>
      </c>
      <c r="AA13" s="6">
        <v>739</v>
      </c>
      <c r="AB13" s="6">
        <v>4324</v>
      </c>
      <c r="AC13" s="14">
        <v>5.8511502029769957</v>
      </c>
      <c r="AD13" s="6">
        <v>55</v>
      </c>
      <c r="AE13" s="11">
        <v>7.4424898511502025E-2</v>
      </c>
      <c r="AF13" s="6">
        <v>28308</v>
      </c>
      <c r="AG13" s="6">
        <f>AA13-AM13</f>
        <v>363</v>
      </c>
      <c r="AH13" s="6">
        <f>AB13-AN13</f>
        <v>1354</v>
      </c>
      <c r="AI13" s="14">
        <f>AH13/AG13</f>
        <v>3.7300275482093666</v>
      </c>
      <c r="AJ13" s="6">
        <f>AD13-AP13</f>
        <v>9</v>
      </c>
      <c r="AK13" s="11">
        <f>AJ13/AG13</f>
        <v>2.4793388429752067E-2</v>
      </c>
      <c r="AL13" s="6">
        <f>AF13-AR13</f>
        <v>4092</v>
      </c>
      <c r="AM13" s="6">
        <v>376</v>
      </c>
      <c r="AN13" s="6">
        <v>2970</v>
      </c>
      <c r="AO13" s="14">
        <v>7.8989361702127656</v>
      </c>
      <c r="AP13" s="6">
        <v>46</v>
      </c>
      <c r="AQ13" s="11">
        <v>0.12234042553191489</v>
      </c>
      <c r="AR13" s="6">
        <v>24216</v>
      </c>
      <c r="AS13" s="6">
        <v>565</v>
      </c>
      <c r="AT13" s="6">
        <v>3659</v>
      </c>
      <c r="AU13" s="14">
        <v>6.4761061946902654</v>
      </c>
      <c r="AV13" s="6">
        <v>50</v>
      </c>
      <c r="AW13" s="11">
        <v>8.8495575221238937E-2</v>
      </c>
      <c r="AX13" s="6">
        <v>26365</v>
      </c>
      <c r="AY13" s="6">
        <v>26</v>
      </c>
      <c r="AZ13" s="6">
        <v>115</v>
      </c>
      <c r="BA13" s="14">
        <v>4.4230769230769234</v>
      </c>
      <c r="BB13" s="6">
        <v>1</v>
      </c>
      <c r="BC13" s="11">
        <v>3.8461538461538464E-2</v>
      </c>
      <c r="BD13" s="6">
        <v>409</v>
      </c>
      <c r="BE13" s="6">
        <v>48</v>
      </c>
      <c r="BF13" s="6">
        <v>240</v>
      </c>
      <c r="BG13" s="14">
        <v>5</v>
      </c>
      <c r="BH13" s="6">
        <v>2</v>
      </c>
      <c r="BI13" s="11">
        <v>4.1666666666666664E-2</v>
      </c>
      <c r="BJ13" s="6">
        <v>1019</v>
      </c>
      <c r="BK13" s="6">
        <v>13</v>
      </c>
      <c r="BL13" s="6">
        <v>94</v>
      </c>
      <c r="BM13" s="14">
        <v>7.2307692307692308</v>
      </c>
      <c r="BN13" s="6">
        <v>1</v>
      </c>
      <c r="BO13" s="11">
        <v>7.6923076923076927E-2</v>
      </c>
      <c r="BP13" s="6">
        <v>227</v>
      </c>
    </row>
    <row r="14" spans="2:68" s="10" customFormat="1" x14ac:dyDescent="0.2">
      <c r="B14" s="21">
        <v>42194</v>
      </c>
      <c r="C14" s="6">
        <v>5133</v>
      </c>
      <c r="D14" s="6">
        <v>17791</v>
      </c>
      <c r="E14" s="14">
        <v>3.466004285992597</v>
      </c>
      <c r="F14" s="6">
        <v>109</v>
      </c>
      <c r="G14" s="30">
        <v>2.123514513929476E-2</v>
      </c>
      <c r="H14" s="6">
        <v>43812</v>
      </c>
      <c r="I14" s="6">
        <v>4341</v>
      </c>
      <c r="J14" s="6">
        <v>13459</v>
      </c>
      <c r="K14" s="14">
        <v>3.100437687168855</v>
      </c>
      <c r="L14" s="6">
        <v>65</v>
      </c>
      <c r="M14" s="30">
        <v>1.4973508408200876E-2</v>
      </c>
      <c r="N14" s="6">
        <v>22480</v>
      </c>
      <c r="O14" s="6">
        <v>3094</v>
      </c>
      <c r="P14" s="6">
        <v>6853</v>
      </c>
      <c r="Q14" s="14">
        <v>2.2149321266968327</v>
      </c>
      <c r="R14" s="6">
        <v>14</v>
      </c>
      <c r="S14" s="11">
        <v>4.5248868778280547E-3</v>
      </c>
      <c r="T14" s="6">
        <v>2947</v>
      </c>
      <c r="U14" s="6">
        <v>1247</v>
      </c>
      <c r="V14" s="6">
        <v>6606</v>
      </c>
      <c r="W14" s="14">
        <v>5.2975140336808337</v>
      </c>
      <c r="X14" s="6">
        <v>51</v>
      </c>
      <c r="Y14" s="11">
        <v>4.0898155573376102E-2</v>
      </c>
      <c r="Z14" s="6">
        <v>19533</v>
      </c>
      <c r="AA14" s="6">
        <v>792</v>
      </c>
      <c r="AB14" s="6">
        <v>4332</v>
      </c>
      <c r="AC14" s="14">
        <v>5.4696969696969697</v>
      </c>
      <c r="AD14" s="6">
        <v>44</v>
      </c>
      <c r="AE14" s="11">
        <v>5.5555555555555552E-2</v>
      </c>
      <c r="AF14" s="6">
        <v>21332</v>
      </c>
      <c r="AG14" s="6">
        <v>370</v>
      </c>
      <c r="AH14" s="6">
        <v>1607</v>
      </c>
      <c r="AI14" s="14">
        <v>4.3432432432432435</v>
      </c>
      <c r="AJ14" s="6">
        <v>11</v>
      </c>
      <c r="AK14" s="11">
        <v>2.9729729729729731E-2</v>
      </c>
      <c r="AL14" s="6">
        <v>4998</v>
      </c>
      <c r="AM14" s="6">
        <v>422</v>
      </c>
      <c r="AN14" s="6">
        <v>2725</v>
      </c>
      <c r="AO14" s="14">
        <v>6.4573459715639814</v>
      </c>
      <c r="AP14" s="6">
        <v>33</v>
      </c>
      <c r="AQ14" s="11">
        <v>7.8199052132701424E-2</v>
      </c>
      <c r="AR14" s="6">
        <v>16334</v>
      </c>
      <c r="AS14" s="6">
        <v>611</v>
      </c>
      <c r="AT14" s="6">
        <v>3671</v>
      </c>
      <c r="AU14" s="14">
        <v>6.0081833060556464</v>
      </c>
      <c r="AV14" s="6">
        <v>40</v>
      </c>
      <c r="AW14" s="11">
        <v>6.5466448445171854E-2</v>
      </c>
      <c r="AX14" s="6">
        <v>18909</v>
      </c>
      <c r="AY14" s="6">
        <v>22</v>
      </c>
      <c r="AZ14" s="6">
        <v>50</v>
      </c>
      <c r="BA14" s="14">
        <v>2.2727272727272729</v>
      </c>
      <c r="BB14" s="6">
        <v>0</v>
      </c>
      <c r="BC14" s="11">
        <v>0</v>
      </c>
      <c r="BD14" s="6">
        <v>0</v>
      </c>
      <c r="BE14" s="6">
        <v>55</v>
      </c>
      <c r="BF14" s="6">
        <v>204</v>
      </c>
      <c r="BG14" s="14">
        <v>3.709090909090909</v>
      </c>
      <c r="BH14" s="6">
        <v>0</v>
      </c>
      <c r="BI14" s="11">
        <v>0</v>
      </c>
      <c r="BJ14" s="6">
        <v>0</v>
      </c>
      <c r="BK14" s="6">
        <v>28</v>
      </c>
      <c r="BL14" s="6">
        <v>155</v>
      </c>
      <c r="BM14" s="14">
        <v>5.5357142857142856</v>
      </c>
      <c r="BN14" s="6">
        <v>2</v>
      </c>
      <c r="BO14" s="11">
        <v>7.1428571428571425E-2</v>
      </c>
      <c r="BP14" s="6">
        <v>590</v>
      </c>
    </row>
    <row r="15" spans="2:68" s="10" customFormat="1" x14ac:dyDescent="0.2">
      <c r="B15" s="21">
        <v>42195</v>
      </c>
      <c r="C15" s="6">
        <v>4521</v>
      </c>
      <c r="D15" s="6">
        <v>19516</v>
      </c>
      <c r="E15" s="14">
        <v>4.3167440831674408</v>
      </c>
      <c r="F15" s="6">
        <v>160</v>
      </c>
      <c r="G15" s="30">
        <v>3.5390400353904006E-2</v>
      </c>
      <c r="H15" s="6">
        <v>62142</v>
      </c>
      <c r="I15" s="6">
        <v>3678</v>
      </c>
      <c r="J15" s="6">
        <v>13552</v>
      </c>
      <c r="K15" s="14">
        <v>3.6846112017400761</v>
      </c>
      <c r="L15" s="6">
        <v>81</v>
      </c>
      <c r="M15" s="30">
        <v>2.2022838499184339E-2</v>
      </c>
      <c r="N15" s="6">
        <v>25042</v>
      </c>
      <c r="O15" s="6">
        <v>2311</v>
      </c>
      <c r="P15" s="6">
        <v>6207</v>
      </c>
      <c r="Q15" s="14">
        <v>2.6858502812635221</v>
      </c>
      <c r="R15" s="6">
        <v>21</v>
      </c>
      <c r="S15" s="11">
        <v>9.0869753353526612E-3</v>
      </c>
      <c r="T15" s="6">
        <v>6728</v>
      </c>
      <c r="U15" s="6">
        <v>1367</v>
      </c>
      <c r="V15" s="6">
        <v>7345</v>
      </c>
      <c r="W15" s="14">
        <v>5.3730797366495979</v>
      </c>
      <c r="X15" s="6">
        <v>60</v>
      </c>
      <c r="Y15" s="11">
        <v>4.3891733723482075E-2</v>
      </c>
      <c r="Z15" s="6">
        <v>18314</v>
      </c>
      <c r="AA15" s="6">
        <v>843</v>
      </c>
      <c r="AB15" s="6">
        <v>5964</v>
      </c>
      <c r="AC15" s="14">
        <v>7.0747330960854091</v>
      </c>
      <c r="AD15" s="6">
        <v>79</v>
      </c>
      <c r="AE15" s="11">
        <v>9.37129300118624E-2</v>
      </c>
      <c r="AF15" s="6">
        <v>37100</v>
      </c>
      <c r="AG15" s="6">
        <v>384</v>
      </c>
      <c r="AH15" s="6">
        <v>2015</v>
      </c>
      <c r="AI15" s="14">
        <v>5.247395833333333</v>
      </c>
      <c r="AJ15" s="6">
        <v>18</v>
      </c>
      <c r="AK15" s="11">
        <v>4.6875E-2</v>
      </c>
      <c r="AL15" s="6">
        <v>8330</v>
      </c>
      <c r="AM15" s="6">
        <v>459</v>
      </c>
      <c r="AN15" s="6">
        <v>3949</v>
      </c>
      <c r="AO15" s="14">
        <v>8.6034858387799567</v>
      </c>
      <c r="AP15" s="6">
        <v>61</v>
      </c>
      <c r="AQ15" s="11">
        <v>0.13289760348583879</v>
      </c>
      <c r="AR15" s="6">
        <v>28770</v>
      </c>
      <c r="AS15" s="6">
        <v>709</v>
      </c>
      <c r="AT15" s="6">
        <v>5490</v>
      </c>
      <c r="AU15" s="14">
        <v>7.7433004231311706</v>
      </c>
      <c r="AV15" s="6">
        <v>73</v>
      </c>
      <c r="AW15" s="11">
        <v>0.10296191819464035</v>
      </c>
      <c r="AX15" s="6">
        <v>34429</v>
      </c>
      <c r="AY15" s="6">
        <v>20</v>
      </c>
      <c r="AZ15" s="6">
        <v>69</v>
      </c>
      <c r="BA15" s="14">
        <v>3.45</v>
      </c>
      <c r="BB15" s="6">
        <v>1</v>
      </c>
      <c r="BC15" s="11">
        <v>0.05</v>
      </c>
      <c r="BD15" s="6">
        <v>305</v>
      </c>
      <c r="BE15" s="6">
        <v>30</v>
      </c>
      <c r="BF15" s="6">
        <v>84</v>
      </c>
      <c r="BG15" s="14">
        <v>2.8</v>
      </c>
      <c r="BH15" s="6">
        <v>1</v>
      </c>
      <c r="BI15" s="11">
        <v>3.3333333333333333E-2</v>
      </c>
      <c r="BJ15" s="6">
        <v>240</v>
      </c>
      <c r="BK15" s="6">
        <v>14</v>
      </c>
      <c r="BL15" s="6">
        <v>32</v>
      </c>
      <c r="BM15" s="14">
        <v>2.2857142857142856</v>
      </c>
      <c r="BN15" s="6">
        <v>0</v>
      </c>
      <c r="BO15" s="11">
        <v>0</v>
      </c>
      <c r="BP15" s="6">
        <v>0</v>
      </c>
    </row>
    <row r="16" spans="2:68" s="10" customFormat="1" x14ac:dyDescent="0.2">
      <c r="B16" s="21">
        <v>42196</v>
      </c>
      <c r="C16" s="6">
        <v>4647</v>
      </c>
      <c r="D16" s="6">
        <v>19448</v>
      </c>
      <c r="E16" s="14">
        <v>4.185065633742199</v>
      </c>
      <c r="F16" s="6">
        <v>149</v>
      </c>
      <c r="G16" s="30">
        <v>3.2063697008822896E-2</v>
      </c>
      <c r="H16" s="6">
        <v>72783</v>
      </c>
      <c r="I16" s="6">
        <v>3899</v>
      </c>
      <c r="J16" s="6">
        <v>13626</v>
      </c>
      <c r="K16" s="14">
        <v>3.4947422416004104</v>
      </c>
      <c r="L16" s="6">
        <v>70</v>
      </c>
      <c r="M16" s="30">
        <v>1.7953321364452424E-2</v>
      </c>
      <c r="N16" s="6">
        <v>24640</v>
      </c>
      <c r="O16" s="6">
        <v>2822</v>
      </c>
      <c r="P16" s="6">
        <v>7183.9999999999991</v>
      </c>
      <c r="Q16" s="14">
        <v>2.5457122608079374</v>
      </c>
      <c r="R16" s="6">
        <v>9</v>
      </c>
      <c r="S16" s="11">
        <v>3.1892274982282067E-3</v>
      </c>
      <c r="T16" s="6">
        <v>2685</v>
      </c>
      <c r="U16" s="6">
        <v>1077</v>
      </c>
      <c r="V16" s="6">
        <v>6442</v>
      </c>
      <c r="W16" s="14">
        <v>5.9814298978644382</v>
      </c>
      <c r="X16" s="6">
        <v>61</v>
      </c>
      <c r="Y16" s="11">
        <v>5.6638811513463325E-2</v>
      </c>
      <c r="Z16" s="6">
        <v>21955</v>
      </c>
      <c r="AA16" s="6">
        <v>748</v>
      </c>
      <c r="AB16" s="6">
        <v>5822</v>
      </c>
      <c r="AC16" s="14">
        <v>7.7834224598930479</v>
      </c>
      <c r="AD16" s="6">
        <v>79</v>
      </c>
      <c r="AE16" s="11">
        <v>0.10561497326203209</v>
      </c>
      <c r="AF16" s="6">
        <v>48143</v>
      </c>
      <c r="AG16" s="6">
        <v>354</v>
      </c>
      <c r="AH16" s="6">
        <v>1809</v>
      </c>
      <c r="AI16" s="14">
        <v>5.1101694915254239</v>
      </c>
      <c r="AJ16" s="6">
        <v>19</v>
      </c>
      <c r="AK16" s="11">
        <v>5.3672316384180789E-2</v>
      </c>
      <c r="AL16" s="6">
        <v>11508</v>
      </c>
      <c r="AM16" s="6">
        <v>394</v>
      </c>
      <c r="AN16" s="6">
        <v>4012.9999999999995</v>
      </c>
      <c r="AO16" s="14">
        <v>10.185279187817258</v>
      </c>
      <c r="AP16" s="6">
        <v>60</v>
      </c>
      <c r="AQ16" s="11">
        <v>0.15228426395939088</v>
      </c>
      <c r="AR16" s="6">
        <v>36635</v>
      </c>
      <c r="AS16" s="6">
        <v>604</v>
      </c>
      <c r="AT16" s="6">
        <v>4873</v>
      </c>
      <c r="AU16" s="14">
        <v>8.0678807947019866</v>
      </c>
      <c r="AV16" s="6">
        <v>67</v>
      </c>
      <c r="AW16" s="11">
        <v>0.11092715231788079</v>
      </c>
      <c r="AX16" s="6">
        <v>38924</v>
      </c>
      <c r="AY16" s="6">
        <v>20</v>
      </c>
      <c r="AZ16" s="6">
        <v>122</v>
      </c>
      <c r="BA16" s="14">
        <v>6.1</v>
      </c>
      <c r="BB16" s="6">
        <v>1</v>
      </c>
      <c r="BC16" s="11">
        <v>0.05</v>
      </c>
      <c r="BD16" s="6">
        <v>424</v>
      </c>
      <c r="BE16" s="6">
        <v>47</v>
      </c>
      <c r="BF16" s="6">
        <v>241</v>
      </c>
      <c r="BG16" s="14">
        <v>5.1276595744680851</v>
      </c>
      <c r="BH16" s="6">
        <v>2</v>
      </c>
      <c r="BI16" s="11">
        <v>4.2553191489361701E-2</v>
      </c>
      <c r="BJ16" s="6">
        <v>588</v>
      </c>
      <c r="BK16" s="6">
        <v>17</v>
      </c>
      <c r="BL16" s="6">
        <v>197</v>
      </c>
      <c r="BM16" s="14">
        <v>11.588235294117647</v>
      </c>
      <c r="BN16" s="6">
        <v>1</v>
      </c>
      <c r="BO16" s="11">
        <v>5.8823529411764705E-2</v>
      </c>
      <c r="BP16" s="6">
        <v>209</v>
      </c>
    </row>
    <row r="17" spans="2:68" s="10" customFormat="1" x14ac:dyDescent="0.2">
      <c r="B17" s="21">
        <v>42197</v>
      </c>
      <c r="C17" s="6">
        <v>3369</v>
      </c>
      <c r="D17" s="6">
        <v>12590</v>
      </c>
      <c r="E17" s="14">
        <v>3.7370139507272189</v>
      </c>
      <c r="F17" s="6">
        <v>101</v>
      </c>
      <c r="G17" s="30">
        <v>2.997922232116355E-2</v>
      </c>
      <c r="H17" s="6">
        <v>42189</v>
      </c>
      <c r="I17" s="6">
        <v>2749</v>
      </c>
      <c r="J17" s="6">
        <v>8453</v>
      </c>
      <c r="K17" s="14">
        <v>3.0749363404874499</v>
      </c>
      <c r="L17" s="6">
        <v>54</v>
      </c>
      <c r="M17" s="30">
        <v>1.9643506729719897E-2</v>
      </c>
      <c r="N17" s="6">
        <v>20548</v>
      </c>
      <c r="O17" s="6">
        <v>2010</v>
      </c>
      <c r="P17" s="6">
        <v>4731</v>
      </c>
      <c r="Q17" s="14">
        <v>2.3537313432835822</v>
      </c>
      <c r="R17" s="6">
        <v>10</v>
      </c>
      <c r="S17" s="11">
        <v>4.9751243781094526E-3</v>
      </c>
      <c r="T17" s="6">
        <v>3852</v>
      </c>
      <c r="U17" s="6">
        <v>739</v>
      </c>
      <c r="V17" s="6">
        <v>3722</v>
      </c>
      <c r="W17" s="14">
        <v>5.036535859269283</v>
      </c>
      <c r="X17" s="6">
        <v>44</v>
      </c>
      <c r="Y17" s="11">
        <v>5.9539918809201627E-2</v>
      </c>
      <c r="Z17" s="6">
        <v>16696</v>
      </c>
      <c r="AA17" s="6">
        <v>620</v>
      </c>
      <c r="AB17" s="6">
        <v>4137</v>
      </c>
      <c r="AC17" s="14">
        <v>6.6725806451612906</v>
      </c>
      <c r="AD17" s="6">
        <v>47</v>
      </c>
      <c r="AE17" s="11">
        <v>7.5806451612903225E-2</v>
      </c>
      <c r="AF17" s="6">
        <v>21641</v>
      </c>
      <c r="AG17" s="6">
        <v>324</v>
      </c>
      <c r="AH17" s="6">
        <v>1523</v>
      </c>
      <c r="AI17" s="14">
        <v>4.7006172839506171</v>
      </c>
      <c r="AJ17" s="6">
        <v>15</v>
      </c>
      <c r="AK17" s="11">
        <v>4.6296296296296294E-2</v>
      </c>
      <c r="AL17" s="6">
        <v>6384</v>
      </c>
      <c r="AM17" s="6">
        <v>296</v>
      </c>
      <c r="AN17" s="6">
        <v>2614</v>
      </c>
      <c r="AO17" s="14">
        <v>8.8310810810810807</v>
      </c>
      <c r="AP17" s="6">
        <v>32</v>
      </c>
      <c r="AQ17" s="11">
        <v>0.10810810810810811</v>
      </c>
      <c r="AR17" s="6">
        <v>15257</v>
      </c>
      <c r="AS17" s="6">
        <v>477</v>
      </c>
      <c r="AT17" s="6">
        <v>3397</v>
      </c>
      <c r="AU17" s="14">
        <v>7.1215932914046123</v>
      </c>
      <c r="AV17" s="6">
        <v>38</v>
      </c>
      <c r="AW17" s="11">
        <v>7.9664570230607967E-2</v>
      </c>
      <c r="AX17" s="6">
        <v>15072</v>
      </c>
      <c r="AY17" s="6">
        <v>15</v>
      </c>
      <c r="AZ17" s="6">
        <v>83</v>
      </c>
      <c r="BA17" s="14">
        <v>5.5333333333333332</v>
      </c>
      <c r="BB17" s="6">
        <v>2</v>
      </c>
      <c r="BC17" s="11">
        <v>0.13333333333333333</v>
      </c>
      <c r="BD17" s="6">
        <v>1286</v>
      </c>
      <c r="BE17" s="6">
        <v>48</v>
      </c>
      <c r="BF17" s="6">
        <v>120</v>
      </c>
      <c r="BG17" s="14">
        <v>2.5</v>
      </c>
      <c r="BH17" s="6">
        <v>1</v>
      </c>
      <c r="BI17" s="11">
        <v>2.0833333333333332E-2</v>
      </c>
      <c r="BJ17" s="6">
        <v>466</v>
      </c>
      <c r="BK17" s="6">
        <v>21</v>
      </c>
      <c r="BL17" s="6">
        <v>271</v>
      </c>
      <c r="BM17" s="14">
        <v>12.904761904761905</v>
      </c>
      <c r="BN17" s="6">
        <v>2</v>
      </c>
      <c r="BO17" s="11">
        <v>9.5238095238095233E-2</v>
      </c>
      <c r="BP17" s="6">
        <v>1189</v>
      </c>
    </row>
    <row r="18" spans="2:68" s="10" customFormat="1" x14ac:dyDescent="0.2">
      <c r="B18" s="21">
        <v>42198</v>
      </c>
      <c r="C18" s="6">
        <v>4179</v>
      </c>
      <c r="D18" s="6">
        <v>17608</v>
      </c>
      <c r="E18" s="14">
        <v>4.2134481933476913</v>
      </c>
      <c r="F18" s="6">
        <v>131</v>
      </c>
      <c r="G18" s="30">
        <v>3.1347212251734861E-2</v>
      </c>
      <c r="H18" s="6">
        <v>43770</v>
      </c>
      <c r="I18" s="6">
        <v>3306</v>
      </c>
      <c r="J18" s="6">
        <v>12787</v>
      </c>
      <c r="K18" s="14">
        <v>3.867816091954023</v>
      </c>
      <c r="L18" s="6">
        <v>74</v>
      </c>
      <c r="M18" s="30">
        <v>2.2383545069570479E-2</v>
      </c>
      <c r="N18" s="6">
        <v>22044</v>
      </c>
      <c r="O18" s="6">
        <v>1963</v>
      </c>
      <c r="P18" s="6">
        <v>5407</v>
      </c>
      <c r="Q18" s="14">
        <v>2.7544574630667347</v>
      </c>
      <c r="R18" s="6">
        <v>18</v>
      </c>
      <c r="S18" s="11">
        <v>9.1696383087111564E-3</v>
      </c>
      <c r="T18" s="6">
        <v>5540</v>
      </c>
      <c r="U18" s="6">
        <v>1343</v>
      </c>
      <c r="V18" s="6">
        <v>7379.9999999999991</v>
      </c>
      <c r="W18" s="14">
        <v>5.4951600893521961</v>
      </c>
      <c r="X18" s="6">
        <v>56</v>
      </c>
      <c r="Y18" s="11">
        <v>4.169769173492182E-2</v>
      </c>
      <c r="Z18" s="6">
        <v>16504</v>
      </c>
      <c r="AA18" s="6">
        <v>873</v>
      </c>
      <c r="AB18" s="6">
        <v>4821</v>
      </c>
      <c r="AC18" s="14">
        <v>5.5223367697594501</v>
      </c>
      <c r="AD18" s="6">
        <v>57</v>
      </c>
      <c r="AE18" s="11">
        <v>6.5292096219931275E-2</v>
      </c>
      <c r="AF18" s="6">
        <v>21726</v>
      </c>
      <c r="AG18" s="6">
        <v>393</v>
      </c>
      <c r="AH18" s="6">
        <v>1696.0000000000002</v>
      </c>
      <c r="AI18" s="14">
        <v>4.3155216284987281</v>
      </c>
      <c r="AJ18" s="6">
        <v>10</v>
      </c>
      <c r="AK18" s="11">
        <v>2.5445292620865138E-2</v>
      </c>
      <c r="AL18" s="6">
        <v>4671</v>
      </c>
      <c r="AM18" s="6">
        <v>480</v>
      </c>
      <c r="AN18" s="6">
        <v>3125</v>
      </c>
      <c r="AO18" s="14">
        <v>6.510416666666667</v>
      </c>
      <c r="AP18" s="6">
        <v>47</v>
      </c>
      <c r="AQ18" s="11">
        <v>9.7916666666666666E-2</v>
      </c>
      <c r="AR18" s="6">
        <v>17055</v>
      </c>
      <c r="AS18" s="6">
        <v>699</v>
      </c>
      <c r="AT18" s="6">
        <v>3995</v>
      </c>
      <c r="AU18" s="14">
        <v>5.7153075822603716</v>
      </c>
      <c r="AV18" s="6">
        <v>49</v>
      </c>
      <c r="AW18" s="11">
        <v>7.0100143061516448E-2</v>
      </c>
      <c r="AX18" s="6">
        <v>16981</v>
      </c>
      <c r="AY18" s="6">
        <v>18</v>
      </c>
      <c r="AZ18" s="6">
        <v>73</v>
      </c>
      <c r="BA18" s="14">
        <v>4.0555555555555554</v>
      </c>
      <c r="BB18" s="6">
        <v>1</v>
      </c>
      <c r="BC18" s="11">
        <v>5.5555555555555552E-2</v>
      </c>
      <c r="BD18" s="6">
        <v>1825</v>
      </c>
      <c r="BE18" s="6">
        <v>43</v>
      </c>
      <c r="BF18" s="6">
        <v>99</v>
      </c>
      <c r="BG18" s="14">
        <v>2.3023255813953489</v>
      </c>
      <c r="BH18" s="6">
        <v>0</v>
      </c>
      <c r="BI18" s="11">
        <v>0</v>
      </c>
      <c r="BJ18" s="6">
        <v>0</v>
      </c>
      <c r="BK18" s="6">
        <v>20</v>
      </c>
      <c r="BL18" s="6">
        <v>303</v>
      </c>
      <c r="BM18" s="14">
        <v>15.15</v>
      </c>
      <c r="BN18" s="6">
        <v>4</v>
      </c>
      <c r="BO18" s="11">
        <v>0.2</v>
      </c>
      <c r="BP18" s="6">
        <v>948</v>
      </c>
    </row>
    <row r="19" spans="2:68" s="10" customFormat="1" x14ac:dyDescent="0.2">
      <c r="B19" s="21">
        <v>42199</v>
      </c>
      <c r="C19" s="6">
        <v>4258</v>
      </c>
      <c r="D19" s="6">
        <v>18699</v>
      </c>
      <c r="E19" s="14">
        <v>4.3914983560356973</v>
      </c>
      <c r="F19" s="6">
        <v>122</v>
      </c>
      <c r="G19" s="30">
        <v>2.8651949271958667E-2</v>
      </c>
      <c r="H19" s="6">
        <v>45356</v>
      </c>
      <c r="I19" s="6">
        <v>3582</v>
      </c>
      <c r="J19" s="6">
        <v>13891</v>
      </c>
      <c r="K19" s="14">
        <v>3.878001116694584</v>
      </c>
      <c r="L19" s="6">
        <v>69</v>
      </c>
      <c r="M19" s="30">
        <v>1.9262981574539362E-2</v>
      </c>
      <c r="N19" s="6">
        <v>17167</v>
      </c>
      <c r="O19" s="6">
        <v>2151</v>
      </c>
      <c r="P19" s="6">
        <v>6216</v>
      </c>
      <c r="Q19" s="14">
        <v>2.8898186889818689</v>
      </c>
      <c r="R19" s="6">
        <v>13</v>
      </c>
      <c r="S19" s="11">
        <v>6.04370060437006E-3</v>
      </c>
      <c r="T19" s="6">
        <v>2801</v>
      </c>
      <c r="U19" s="6">
        <v>1431</v>
      </c>
      <c r="V19" s="6">
        <v>7675</v>
      </c>
      <c r="W19" s="14">
        <v>5.3633822501747028</v>
      </c>
      <c r="X19" s="6">
        <v>56</v>
      </c>
      <c r="Y19" s="11">
        <v>3.9133473095737246E-2</v>
      </c>
      <c r="Z19" s="6">
        <v>14366</v>
      </c>
      <c r="AA19" s="6">
        <v>676</v>
      </c>
      <c r="AB19" s="6">
        <v>4808</v>
      </c>
      <c r="AC19" s="14">
        <v>7.1124260355029589</v>
      </c>
      <c r="AD19" s="6">
        <v>53</v>
      </c>
      <c r="AE19" s="11">
        <v>7.8402366863905323E-2</v>
      </c>
      <c r="AF19" s="6">
        <v>28189</v>
      </c>
      <c r="AG19" s="6">
        <v>331</v>
      </c>
      <c r="AH19" s="6">
        <v>1494.0000000000002</v>
      </c>
      <c r="AI19" s="14">
        <v>4.5135951661631424</v>
      </c>
      <c r="AJ19" s="6">
        <v>10</v>
      </c>
      <c r="AK19" s="11">
        <v>3.0211480362537766E-2</v>
      </c>
      <c r="AL19" s="6">
        <v>4975</v>
      </c>
      <c r="AM19" s="6">
        <v>345</v>
      </c>
      <c r="AN19" s="6">
        <v>3313.9999999999995</v>
      </c>
      <c r="AO19" s="14">
        <v>9.6057971014492747</v>
      </c>
      <c r="AP19" s="6">
        <v>43</v>
      </c>
      <c r="AQ19" s="11">
        <v>0.1246376811594203</v>
      </c>
      <c r="AR19" s="6">
        <v>23214</v>
      </c>
      <c r="AS19" s="6">
        <v>570</v>
      </c>
      <c r="AT19" s="6">
        <v>4271</v>
      </c>
      <c r="AU19" s="14">
        <v>7.4929824561403509</v>
      </c>
      <c r="AV19" s="6">
        <v>48</v>
      </c>
      <c r="AW19" s="11">
        <v>8.4210526315789472E-2</v>
      </c>
      <c r="AX19" s="6">
        <v>25959</v>
      </c>
      <c r="AY19" s="6">
        <v>8</v>
      </c>
      <c r="AZ19" s="6">
        <v>11</v>
      </c>
      <c r="BA19" s="14">
        <v>1.375</v>
      </c>
      <c r="BB19" s="6">
        <v>0</v>
      </c>
      <c r="BC19" s="11">
        <v>0</v>
      </c>
      <c r="BD19" s="6">
        <v>0</v>
      </c>
      <c r="BE19" s="6">
        <v>20</v>
      </c>
      <c r="BF19" s="6">
        <v>47</v>
      </c>
      <c r="BG19" s="14">
        <v>2.35</v>
      </c>
      <c r="BH19" s="6">
        <v>0</v>
      </c>
      <c r="BI19" s="11">
        <v>0</v>
      </c>
      <c r="BJ19" s="6">
        <v>0</v>
      </c>
      <c r="BK19" s="6">
        <v>14</v>
      </c>
      <c r="BL19" s="6">
        <v>42</v>
      </c>
      <c r="BM19" s="14">
        <v>3</v>
      </c>
      <c r="BN19" s="6">
        <v>0</v>
      </c>
      <c r="BO19" s="11">
        <v>0</v>
      </c>
      <c r="BP19" s="6">
        <v>0</v>
      </c>
    </row>
    <row r="20" spans="2:68" s="10" customFormat="1" x14ac:dyDescent="0.2">
      <c r="B20" s="21">
        <v>42200</v>
      </c>
      <c r="C20" s="6">
        <v>3468</v>
      </c>
      <c r="D20" s="6">
        <v>14633</v>
      </c>
      <c r="E20" s="14">
        <v>4.2194348327566322</v>
      </c>
      <c r="F20" s="6">
        <v>112</v>
      </c>
      <c r="G20" s="30">
        <v>3.2295271049596307E-2</v>
      </c>
      <c r="H20" s="6">
        <v>45086</v>
      </c>
      <c r="I20" s="6">
        <v>2792</v>
      </c>
      <c r="J20" s="6">
        <v>10040</v>
      </c>
      <c r="K20" s="14">
        <v>3.5959885386819486</v>
      </c>
      <c r="L20" s="6">
        <v>50</v>
      </c>
      <c r="M20" s="30">
        <v>1.7908309455587391E-2</v>
      </c>
      <c r="N20" s="6">
        <v>14648</v>
      </c>
      <c r="O20" s="6">
        <v>1672</v>
      </c>
      <c r="P20" s="6">
        <v>4736</v>
      </c>
      <c r="Q20" s="14">
        <v>2.8325358851674642</v>
      </c>
      <c r="R20" s="6">
        <v>13</v>
      </c>
      <c r="S20" s="11">
        <v>7.7751196172248802E-3</v>
      </c>
      <c r="T20" s="6">
        <v>5019</v>
      </c>
      <c r="U20" s="6">
        <v>1120</v>
      </c>
      <c r="V20" s="6">
        <v>5304</v>
      </c>
      <c r="W20" s="14">
        <v>4.7357142857142858</v>
      </c>
      <c r="X20" s="6">
        <v>37</v>
      </c>
      <c r="Y20" s="11">
        <v>3.3035714285714286E-2</v>
      </c>
      <c r="Z20" s="6">
        <v>9629</v>
      </c>
      <c r="AA20" s="6">
        <v>676</v>
      </c>
      <c r="AB20" s="6">
        <v>4593</v>
      </c>
      <c r="AC20" s="14">
        <v>6.7943786982248522</v>
      </c>
      <c r="AD20" s="6">
        <v>62</v>
      </c>
      <c r="AE20" s="11">
        <v>9.1715976331360943E-2</v>
      </c>
      <c r="AF20" s="6">
        <v>30438</v>
      </c>
      <c r="AG20" s="6">
        <v>300</v>
      </c>
      <c r="AH20" s="6">
        <v>1257.0000000000002</v>
      </c>
      <c r="AI20" s="14">
        <v>4.1900000000000004</v>
      </c>
      <c r="AJ20" s="6">
        <v>7</v>
      </c>
      <c r="AK20" s="11">
        <v>2.3333333333333334E-2</v>
      </c>
      <c r="AL20" s="6">
        <v>2631</v>
      </c>
      <c r="AM20" s="6">
        <v>376</v>
      </c>
      <c r="AN20" s="6">
        <v>3336</v>
      </c>
      <c r="AO20" s="14">
        <v>8.8723404255319149</v>
      </c>
      <c r="AP20" s="6">
        <v>55</v>
      </c>
      <c r="AQ20" s="11">
        <v>0.14627659574468085</v>
      </c>
      <c r="AR20" s="6">
        <v>27807</v>
      </c>
      <c r="AS20" s="6">
        <v>524</v>
      </c>
      <c r="AT20" s="6">
        <v>3607</v>
      </c>
      <c r="AU20" s="14">
        <v>6.8835877862595423</v>
      </c>
      <c r="AV20" s="6">
        <v>50</v>
      </c>
      <c r="AW20" s="11">
        <v>9.5419847328244281E-2</v>
      </c>
      <c r="AX20" s="6">
        <v>25675</v>
      </c>
      <c r="AY20" s="6">
        <v>10</v>
      </c>
      <c r="AZ20" s="6">
        <v>83</v>
      </c>
      <c r="BA20" s="14">
        <v>8.3000000000000007</v>
      </c>
      <c r="BB20" s="6">
        <v>2</v>
      </c>
      <c r="BC20" s="11">
        <v>0.2</v>
      </c>
      <c r="BD20" s="6">
        <v>1226</v>
      </c>
      <c r="BE20" s="6">
        <v>45</v>
      </c>
      <c r="BF20" s="6">
        <v>422.00000000000006</v>
      </c>
      <c r="BG20" s="14">
        <v>9.3777777777777782</v>
      </c>
      <c r="BH20" s="6">
        <v>3</v>
      </c>
      <c r="BI20" s="11">
        <v>6.6666666666666666E-2</v>
      </c>
      <c r="BJ20" s="6">
        <v>961</v>
      </c>
      <c r="BK20" s="6">
        <v>23</v>
      </c>
      <c r="BL20" s="6">
        <v>131</v>
      </c>
      <c r="BM20" s="14">
        <v>5.6956521739130439</v>
      </c>
      <c r="BN20" s="6">
        <v>1</v>
      </c>
      <c r="BO20" s="11">
        <v>4.3478260869565216E-2</v>
      </c>
      <c r="BP20" s="6">
        <v>216</v>
      </c>
    </row>
    <row r="21" spans="2:68" s="10" customFormat="1" x14ac:dyDescent="0.2">
      <c r="B21" s="21">
        <v>42201</v>
      </c>
      <c r="C21" s="6">
        <v>4356</v>
      </c>
      <c r="D21" s="6">
        <v>19151</v>
      </c>
      <c r="E21" s="14">
        <v>4.3964646464646462</v>
      </c>
      <c r="F21" s="6">
        <v>174</v>
      </c>
      <c r="G21" s="30">
        <v>3.9944903581267219E-2</v>
      </c>
      <c r="H21" s="6">
        <v>56587</v>
      </c>
      <c r="I21" s="6">
        <v>3521</v>
      </c>
      <c r="J21" s="6">
        <v>14001</v>
      </c>
      <c r="K21" s="14">
        <v>3.9764271513774494</v>
      </c>
      <c r="L21" s="6">
        <v>100</v>
      </c>
      <c r="M21" s="30">
        <v>2.8401022436807723E-2</v>
      </c>
      <c r="N21" s="6">
        <v>25179</v>
      </c>
      <c r="O21" s="6">
        <v>2129</v>
      </c>
      <c r="P21" s="6">
        <v>5716</v>
      </c>
      <c r="Q21" s="14">
        <v>2.6848285580084545</v>
      </c>
      <c r="R21" s="6">
        <v>20</v>
      </c>
      <c r="S21" s="11">
        <v>9.3940817285110383E-3</v>
      </c>
      <c r="T21" s="6">
        <v>5536</v>
      </c>
      <c r="U21" s="6">
        <v>1392</v>
      </c>
      <c r="V21" s="6">
        <v>8285</v>
      </c>
      <c r="W21" s="14">
        <v>5.951867816091954</v>
      </c>
      <c r="X21" s="6">
        <v>80</v>
      </c>
      <c r="Y21" s="11">
        <v>5.7471264367816091E-2</v>
      </c>
      <c r="Z21" s="6">
        <v>19643</v>
      </c>
      <c r="AA21" s="6">
        <v>835</v>
      </c>
      <c r="AB21" s="6">
        <v>5150</v>
      </c>
      <c r="AC21" s="14">
        <v>6.1676646706586826</v>
      </c>
      <c r="AD21" s="6">
        <v>74</v>
      </c>
      <c r="AE21" s="11">
        <v>8.862275449101796E-2</v>
      </c>
      <c r="AF21" s="6">
        <v>31408</v>
      </c>
      <c r="AG21" s="6">
        <v>388</v>
      </c>
      <c r="AH21" s="6">
        <v>1514</v>
      </c>
      <c r="AI21" s="14">
        <v>3.902061855670103</v>
      </c>
      <c r="AJ21" s="6">
        <v>6</v>
      </c>
      <c r="AK21" s="11">
        <v>1.5463917525773196E-2</v>
      </c>
      <c r="AL21" s="6">
        <v>1909</v>
      </c>
      <c r="AM21" s="6">
        <v>447</v>
      </c>
      <c r="AN21" s="6">
        <v>3636</v>
      </c>
      <c r="AO21" s="14">
        <v>8.1342281879194633</v>
      </c>
      <c r="AP21" s="6">
        <v>68</v>
      </c>
      <c r="AQ21" s="11">
        <v>0.15212527964205816</v>
      </c>
      <c r="AR21" s="6">
        <v>29499</v>
      </c>
      <c r="AS21" s="6">
        <v>669</v>
      </c>
      <c r="AT21" s="6">
        <v>4487</v>
      </c>
      <c r="AU21" s="14">
        <v>6.7070254110612852</v>
      </c>
      <c r="AV21" s="6">
        <v>64</v>
      </c>
      <c r="AW21" s="11">
        <v>9.5665171898355758E-2</v>
      </c>
      <c r="AX21" s="6">
        <v>27156</v>
      </c>
      <c r="AY21" s="6">
        <v>21</v>
      </c>
      <c r="AZ21" s="6">
        <v>70</v>
      </c>
      <c r="BA21" s="14">
        <v>3.3333333333333335</v>
      </c>
      <c r="BB21" s="6">
        <v>1</v>
      </c>
      <c r="BC21" s="11">
        <v>4.7619047619047616E-2</v>
      </c>
      <c r="BD21" s="6">
        <v>335</v>
      </c>
      <c r="BE21" s="6">
        <v>47</v>
      </c>
      <c r="BF21" s="6">
        <v>208</v>
      </c>
      <c r="BG21" s="14">
        <v>4.4255319148936172</v>
      </c>
      <c r="BH21" s="6">
        <v>4</v>
      </c>
      <c r="BI21" s="11">
        <v>8.5106382978723402E-2</v>
      </c>
      <c r="BJ21" s="6">
        <v>1504</v>
      </c>
      <c r="BK21" s="6">
        <v>16</v>
      </c>
      <c r="BL21" s="6">
        <v>75</v>
      </c>
      <c r="BM21" s="14">
        <v>4.6875</v>
      </c>
      <c r="BN21" s="6">
        <v>1</v>
      </c>
      <c r="BO21" s="11">
        <v>6.25E-2</v>
      </c>
      <c r="BP21" s="6">
        <v>252</v>
      </c>
    </row>
    <row r="22" spans="2:68" s="10" customFormat="1" x14ac:dyDescent="0.2">
      <c r="B22" s="21">
        <v>42202</v>
      </c>
      <c r="C22" s="6">
        <v>4402</v>
      </c>
      <c r="D22" s="6">
        <v>16494</v>
      </c>
      <c r="E22" s="14">
        <v>3.7469332121762835</v>
      </c>
      <c r="F22" s="6">
        <v>156</v>
      </c>
      <c r="G22" s="30">
        <v>3.543843707405725E-2</v>
      </c>
      <c r="H22" s="6">
        <v>59564</v>
      </c>
      <c r="I22" s="6">
        <v>3565</v>
      </c>
      <c r="J22" s="6">
        <v>12242</v>
      </c>
      <c r="K22" s="14">
        <v>3.4339410939691444</v>
      </c>
      <c r="L22" s="6">
        <v>89</v>
      </c>
      <c r="M22" s="30">
        <v>2.4964936886395513E-2</v>
      </c>
      <c r="N22" s="6">
        <v>24035</v>
      </c>
      <c r="O22" s="6">
        <v>2192</v>
      </c>
      <c r="P22" s="6">
        <v>5140.0000000000009</v>
      </c>
      <c r="Q22" s="14">
        <v>2.3448905109489053</v>
      </c>
      <c r="R22" s="6">
        <v>11</v>
      </c>
      <c r="S22" s="11">
        <v>5.0182481751824817E-3</v>
      </c>
      <c r="T22" s="6">
        <v>3756</v>
      </c>
      <c r="U22" s="6">
        <v>1373</v>
      </c>
      <c r="V22" s="6">
        <v>7102</v>
      </c>
      <c r="W22" s="14">
        <v>5.1726147123088131</v>
      </c>
      <c r="X22" s="6">
        <v>78</v>
      </c>
      <c r="Y22" s="11">
        <v>5.680990531682447E-2</v>
      </c>
      <c r="Z22" s="6">
        <v>20279</v>
      </c>
      <c r="AA22" s="6">
        <v>837</v>
      </c>
      <c r="AB22" s="6">
        <v>4252</v>
      </c>
      <c r="AC22" s="14">
        <v>5.0800477897252092</v>
      </c>
      <c r="AD22" s="6">
        <v>67</v>
      </c>
      <c r="AE22" s="11">
        <v>8.0047789725209081E-2</v>
      </c>
      <c r="AF22" s="6">
        <v>35529</v>
      </c>
      <c r="AG22" s="6">
        <v>483</v>
      </c>
      <c r="AH22" s="6">
        <v>1657</v>
      </c>
      <c r="AI22" s="14">
        <v>3.4306418219461698</v>
      </c>
      <c r="AJ22" s="6">
        <v>18</v>
      </c>
      <c r="AK22" s="11">
        <v>3.7267080745341616E-2</v>
      </c>
      <c r="AL22" s="6">
        <v>9616</v>
      </c>
      <c r="AM22" s="6">
        <v>354</v>
      </c>
      <c r="AN22" s="6">
        <v>2595</v>
      </c>
      <c r="AO22" s="14">
        <v>7.3305084745762707</v>
      </c>
      <c r="AP22" s="6">
        <v>49</v>
      </c>
      <c r="AQ22" s="11">
        <v>0.1384180790960452</v>
      </c>
      <c r="AR22" s="6">
        <v>25913</v>
      </c>
      <c r="AS22" s="6">
        <v>698</v>
      </c>
      <c r="AT22" s="6">
        <v>3677</v>
      </c>
      <c r="AU22" s="14">
        <v>5.2679083094555876</v>
      </c>
      <c r="AV22" s="6">
        <v>60</v>
      </c>
      <c r="AW22" s="11">
        <v>8.5959885386819479E-2</v>
      </c>
      <c r="AX22" s="6">
        <v>32818</v>
      </c>
      <c r="AY22" s="6">
        <v>21</v>
      </c>
      <c r="AZ22" s="6">
        <v>93</v>
      </c>
      <c r="BA22" s="14">
        <v>4.4285714285714288</v>
      </c>
      <c r="BB22" s="6">
        <v>2</v>
      </c>
      <c r="BC22" s="11">
        <v>9.5238095238095233E-2</v>
      </c>
      <c r="BD22" s="6">
        <v>1424</v>
      </c>
      <c r="BE22" s="6">
        <v>29</v>
      </c>
      <c r="BF22" s="6">
        <v>75</v>
      </c>
      <c r="BG22" s="14">
        <v>2.5862068965517242</v>
      </c>
      <c r="BH22" s="6">
        <v>1</v>
      </c>
      <c r="BI22" s="11">
        <v>3.4482758620689655E-2</v>
      </c>
      <c r="BJ22" s="6">
        <v>274</v>
      </c>
      <c r="BK22" s="6">
        <v>13</v>
      </c>
      <c r="BL22" s="6">
        <v>111</v>
      </c>
      <c r="BM22" s="14">
        <v>8.5384615384615383</v>
      </c>
      <c r="BN22" s="6">
        <v>2</v>
      </c>
      <c r="BO22" s="11">
        <v>0.15384615384615385</v>
      </c>
      <c r="BP22" s="6">
        <v>416</v>
      </c>
    </row>
    <row r="23" spans="2:68" s="10" customFormat="1" x14ac:dyDescent="0.2">
      <c r="B23" s="21">
        <v>42203</v>
      </c>
      <c r="C23" s="6">
        <v>3643</v>
      </c>
      <c r="D23" s="6">
        <v>14930</v>
      </c>
      <c r="E23" s="14">
        <v>4.098270656052704</v>
      </c>
      <c r="F23" s="6">
        <v>151</v>
      </c>
      <c r="G23" s="30">
        <v>4.1449354927257757E-2</v>
      </c>
      <c r="H23" s="6">
        <v>54089</v>
      </c>
      <c r="I23" s="6">
        <v>3010</v>
      </c>
      <c r="J23" s="6">
        <v>10291</v>
      </c>
      <c r="K23" s="14">
        <v>3.4189368770764119</v>
      </c>
      <c r="L23" s="6">
        <v>74</v>
      </c>
      <c r="M23" s="30">
        <v>2.4584717607973421E-2</v>
      </c>
      <c r="N23" s="6">
        <v>22462</v>
      </c>
      <c r="O23" s="6">
        <v>2092</v>
      </c>
      <c r="P23" s="6">
        <v>5574</v>
      </c>
      <c r="Q23" s="14">
        <v>2.664435946462715</v>
      </c>
      <c r="R23" s="6">
        <v>16</v>
      </c>
      <c r="S23" s="11">
        <v>7.6481835564053535E-3</v>
      </c>
      <c r="T23" s="6">
        <v>4825</v>
      </c>
      <c r="U23" s="6">
        <v>918</v>
      </c>
      <c r="V23" s="6">
        <v>4717</v>
      </c>
      <c r="W23" s="14">
        <v>5.1383442265795205</v>
      </c>
      <c r="X23" s="6">
        <v>58</v>
      </c>
      <c r="Y23" s="11">
        <v>6.3180827886710242E-2</v>
      </c>
      <c r="Z23" s="6">
        <v>17637</v>
      </c>
      <c r="AA23" s="6">
        <v>633</v>
      </c>
      <c r="AB23" s="6">
        <v>4639</v>
      </c>
      <c r="AC23" s="14">
        <v>7.3285939968404428</v>
      </c>
      <c r="AD23" s="6">
        <v>77</v>
      </c>
      <c r="AE23" s="11">
        <v>0.12164296998420221</v>
      </c>
      <c r="AF23" s="6">
        <v>31627</v>
      </c>
      <c r="AG23" s="6">
        <v>347</v>
      </c>
      <c r="AH23" s="6">
        <v>1695.9999999999998</v>
      </c>
      <c r="AI23" s="14">
        <v>4.8876080691642647</v>
      </c>
      <c r="AJ23" s="6">
        <v>12</v>
      </c>
      <c r="AK23" s="11">
        <v>3.4582132564841501E-2</v>
      </c>
      <c r="AL23" s="6">
        <v>6470</v>
      </c>
      <c r="AM23" s="6">
        <v>286</v>
      </c>
      <c r="AN23" s="6">
        <v>2943</v>
      </c>
      <c r="AO23" s="14">
        <v>10.29020979020979</v>
      </c>
      <c r="AP23" s="6">
        <v>65</v>
      </c>
      <c r="AQ23" s="11">
        <v>0.22727272727272727</v>
      </c>
      <c r="AR23" s="6">
        <v>25157</v>
      </c>
      <c r="AS23" s="6">
        <v>500</v>
      </c>
      <c r="AT23" s="6">
        <v>3814</v>
      </c>
      <c r="AU23" s="14">
        <v>7.6280000000000001</v>
      </c>
      <c r="AV23" s="6">
        <v>63</v>
      </c>
      <c r="AW23" s="11">
        <v>0.126</v>
      </c>
      <c r="AX23" s="6">
        <v>24387</v>
      </c>
      <c r="AY23" s="6">
        <v>25</v>
      </c>
      <c r="AZ23" s="6">
        <v>163</v>
      </c>
      <c r="BA23" s="14">
        <v>6.52</v>
      </c>
      <c r="BB23" s="6">
        <v>2</v>
      </c>
      <c r="BC23" s="11">
        <v>0.08</v>
      </c>
      <c r="BD23" s="6">
        <v>1241</v>
      </c>
      <c r="BE23" s="6">
        <v>31</v>
      </c>
      <c r="BF23" s="6">
        <v>257</v>
      </c>
      <c r="BG23" s="14">
        <v>8.2903225806451619</v>
      </c>
      <c r="BH23" s="6">
        <v>4</v>
      </c>
      <c r="BI23" s="11">
        <v>0.12903225806451613</v>
      </c>
      <c r="BJ23" s="6">
        <v>1552</v>
      </c>
      <c r="BK23" s="6">
        <v>17</v>
      </c>
      <c r="BL23" s="6">
        <v>170</v>
      </c>
      <c r="BM23" s="14">
        <v>10</v>
      </c>
      <c r="BN23" s="6">
        <v>2</v>
      </c>
      <c r="BO23" s="11">
        <v>0.11764705882352941</v>
      </c>
      <c r="BP23" s="6">
        <v>903</v>
      </c>
    </row>
    <row r="24" spans="2:68" x14ac:dyDescent="0.2">
      <c r="B24" s="21">
        <v>42204</v>
      </c>
      <c r="C24" s="6">
        <v>3045</v>
      </c>
      <c r="D24" s="6">
        <v>11797</v>
      </c>
      <c r="E24" s="14">
        <v>3.8742200328407224</v>
      </c>
      <c r="F24" s="6">
        <v>98</v>
      </c>
      <c r="G24" s="30">
        <v>3.2183908045977011E-2</v>
      </c>
      <c r="H24" s="6">
        <v>33958</v>
      </c>
      <c r="I24" s="6">
        <v>2529</v>
      </c>
      <c r="J24" s="6">
        <v>8773</v>
      </c>
      <c r="K24" s="14">
        <v>3.4689600632661133</v>
      </c>
      <c r="L24" s="6">
        <v>62</v>
      </c>
      <c r="M24" s="30">
        <v>2.4515618821668642E-2</v>
      </c>
      <c r="N24" s="6">
        <v>18049</v>
      </c>
      <c r="O24" s="6">
        <v>1664</v>
      </c>
      <c r="P24" s="6">
        <v>4256</v>
      </c>
      <c r="Q24" s="14">
        <v>2.5576923076923075</v>
      </c>
      <c r="R24" s="6">
        <v>20</v>
      </c>
      <c r="S24" s="11">
        <v>1.201923076923077E-2</v>
      </c>
      <c r="T24" s="6">
        <v>5101</v>
      </c>
      <c r="U24" s="6">
        <v>865</v>
      </c>
      <c r="V24" s="6">
        <v>4517</v>
      </c>
      <c r="W24" s="14">
        <v>5.221965317919075</v>
      </c>
      <c r="X24" s="6">
        <v>42</v>
      </c>
      <c r="Y24" s="11">
        <v>4.8554913294797684E-2</v>
      </c>
      <c r="Z24" s="6">
        <v>12948</v>
      </c>
      <c r="AA24" s="6">
        <v>516</v>
      </c>
      <c r="AB24" s="6">
        <v>3024</v>
      </c>
      <c r="AC24" s="14">
        <v>5.8604651162790695</v>
      </c>
      <c r="AD24" s="6">
        <v>36</v>
      </c>
      <c r="AE24" s="11">
        <v>6.9767441860465115E-2</v>
      </c>
      <c r="AF24" s="6">
        <v>15909</v>
      </c>
      <c r="AG24" s="6">
        <v>251</v>
      </c>
      <c r="AH24" s="6">
        <v>1259</v>
      </c>
      <c r="AI24" s="14">
        <v>5.0159362549800797</v>
      </c>
      <c r="AJ24" s="6">
        <v>14</v>
      </c>
      <c r="AK24" s="11">
        <v>5.5776892430278883E-2</v>
      </c>
      <c r="AL24" s="6">
        <v>6414</v>
      </c>
      <c r="AM24" s="6">
        <v>265</v>
      </c>
      <c r="AN24" s="6">
        <v>1765</v>
      </c>
      <c r="AO24" s="14">
        <v>6.6603773584905657</v>
      </c>
      <c r="AP24" s="6">
        <v>22</v>
      </c>
      <c r="AQ24" s="11">
        <v>8.3018867924528297E-2</v>
      </c>
      <c r="AR24" s="6">
        <v>9495</v>
      </c>
      <c r="AS24" s="6">
        <v>403</v>
      </c>
      <c r="AT24" s="6">
        <v>2455</v>
      </c>
      <c r="AU24" s="14">
        <v>6.0918114143920592</v>
      </c>
      <c r="AV24" s="6">
        <v>34</v>
      </c>
      <c r="AW24" s="11">
        <v>8.4367245657568243E-2</v>
      </c>
      <c r="AX24" s="6">
        <v>15508</v>
      </c>
      <c r="AY24" s="6">
        <v>23</v>
      </c>
      <c r="AZ24" s="6">
        <v>88</v>
      </c>
      <c r="BA24" s="14">
        <v>3.8260869565217392</v>
      </c>
      <c r="BB24" s="6">
        <v>2</v>
      </c>
      <c r="BC24" s="11">
        <v>8.6956521739130432E-2</v>
      </c>
      <c r="BD24" s="6">
        <v>726</v>
      </c>
      <c r="BE24" s="6">
        <v>27</v>
      </c>
      <c r="BF24" s="6">
        <v>135</v>
      </c>
      <c r="BG24" s="14">
        <v>5</v>
      </c>
      <c r="BH24" s="6">
        <v>0</v>
      </c>
      <c r="BI24" s="11">
        <v>0</v>
      </c>
      <c r="BJ24" s="6">
        <v>0</v>
      </c>
      <c r="BK24" s="6">
        <v>20</v>
      </c>
      <c r="BL24" s="6">
        <v>142</v>
      </c>
      <c r="BM24" s="14">
        <v>7.1</v>
      </c>
      <c r="BN24" s="6">
        <v>0</v>
      </c>
      <c r="BO24" s="11">
        <v>0</v>
      </c>
      <c r="BP24" s="6">
        <v>0</v>
      </c>
    </row>
    <row r="25" spans="2:68" x14ac:dyDescent="0.2">
      <c r="B25" s="21">
        <v>42205</v>
      </c>
      <c r="C25" s="6">
        <v>4910</v>
      </c>
      <c r="D25" s="6">
        <v>18386</v>
      </c>
      <c r="E25" s="14">
        <v>3.7446028513238288</v>
      </c>
      <c r="F25" s="6">
        <v>140</v>
      </c>
      <c r="G25" s="30">
        <v>2.8513238289205704E-2</v>
      </c>
      <c r="H25" s="6">
        <v>53580</v>
      </c>
      <c r="I25" s="6">
        <v>3974</v>
      </c>
      <c r="J25" s="6">
        <v>13152</v>
      </c>
      <c r="K25" s="14">
        <v>3.3095118268746853</v>
      </c>
      <c r="L25" s="6">
        <v>81</v>
      </c>
      <c r="M25" s="30">
        <v>2.0382486160040261E-2</v>
      </c>
      <c r="N25" s="6">
        <v>22993</v>
      </c>
      <c r="O25" s="6">
        <v>2562</v>
      </c>
      <c r="P25" s="6">
        <v>6094.0000000000009</v>
      </c>
      <c r="Q25" s="14">
        <v>2.3786104605776739</v>
      </c>
      <c r="R25" s="6">
        <v>13</v>
      </c>
      <c r="S25" s="11">
        <v>5.0741608118657303E-3</v>
      </c>
      <c r="T25" s="6">
        <v>1746</v>
      </c>
      <c r="U25" s="6">
        <v>1412</v>
      </c>
      <c r="V25" s="6">
        <v>7058</v>
      </c>
      <c r="W25" s="14">
        <v>4.9985835694050991</v>
      </c>
      <c r="X25" s="6">
        <v>68</v>
      </c>
      <c r="Y25" s="11">
        <v>4.8158640226628892E-2</v>
      </c>
      <c r="Z25" s="6">
        <v>21247</v>
      </c>
      <c r="AA25" s="6">
        <v>936</v>
      </c>
      <c r="AB25" s="6">
        <v>5234</v>
      </c>
      <c r="AC25" s="14">
        <v>5.5918803418803416</v>
      </c>
      <c r="AD25" s="6">
        <v>59</v>
      </c>
      <c r="AE25" s="11">
        <v>6.3034188034188032E-2</v>
      </c>
      <c r="AF25" s="6">
        <v>30587</v>
      </c>
      <c r="AG25" s="6">
        <v>400</v>
      </c>
      <c r="AH25" s="6">
        <v>1514</v>
      </c>
      <c r="AI25" s="14">
        <v>3.7850000000000001</v>
      </c>
      <c r="AJ25" s="6">
        <v>12</v>
      </c>
      <c r="AK25" s="11">
        <v>0.03</v>
      </c>
      <c r="AL25" s="6">
        <v>6174</v>
      </c>
      <c r="AM25" s="6">
        <v>536</v>
      </c>
      <c r="AN25" s="6">
        <v>3720</v>
      </c>
      <c r="AO25" s="14">
        <v>6.9402985074626864</v>
      </c>
      <c r="AP25" s="6">
        <v>47</v>
      </c>
      <c r="AQ25" s="11">
        <v>8.7686567164179108E-2</v>
      </c>
      <c r="AR25" s="6">
        <v>24413</v>
      </c>
      <c r="AS25" s="6">
        <v>767</v>
      </c>
      <c r="AT25" s="6">
        <v>4435</v>
      </c>
      <c r="AU25" s="14">
        <v>5.7822685788787487</v>
      </c>
      <c r="AV25" s="6">
        <v>52</v>
      </c>
      <c r="AW25" s="11">
        <v>6.7796610169491525E-2</v>
      </c>
      <c r="AX25" s="6">
        <v>27329</v>
      </c>
      <c r="AY25" s="6">
        <v>18</v>
      </c>
      <c r="AZ25" s="6">
        <v>131</v>
      </c>
      <c r="BA25" s="14">
        <v>7.2777777777777777</v>
      </c>
      <c r="BB25" s="6">
        <v>2</v>
      </c>
      <c r="BC25" s="11">
        <v>0.1111111111111111</v>
      </c>
      <c r="BD25" s="6">
        <v>1181</v>
      </c>
      <c r="BE25" s="6">
        <v>46</v>
      </c>
      <c r="BF25" s="6">
        <v>155</v>
      </c>
      <c r="BG25" s="14">
        <v>3.3695652173913042</v>
      </c>
      <c r="BH25" s="6">
        <v>0</v>
      </c>
      <c r="BI25" s="11">
        <v>0</v>
      </c>
      <c r="BJ25" s="6">
        <v>0</v>
      </c>
      <c r="BK25" s="6">
        <v>29</v>
      </c>
      <c r="BL25" s="6">
        <v>301</v>
      </c>
      <c r="BM25" s="14">
        <v>10.379310344827585</v>
      </c>
      <c r="BN25" s="6">
        <v>4</v>
      </c>
      <c r="BO25" s="11">
        <v>0.13793103448275862</v>
      </c>
      <c r="BP25" s="6">
        <v>855</v>
      </c>
    </row>
    <row r="26" spans="2:68" x14ac:dyDescent="0.2">
      <c r="B26" s="21">
        <v>42206</v>
      </c>
      <c r="C26" s="6">
        <v>5918</v>
      </c>
      <c r="D26" s="6">
        <v>21524</v>
      </c>
      <c r="E26" s="14">
        <v>3.6370395403852651</v>
      </c>
      <c r="F26" s="6">
        <v>118</v>
      </c>
      <c r="G26" s="30">
        <v>1.9939168638053395E-2</v>
      </c>
      <c r="H26" s="6">
        <v>49290</v>
      </c>
      <c r="I26" s="6">
        <v>5072</v>
      </c>
      <c r="J26" s="6">
        <v>16411</v>
      </c>
      <c r="K26" s="14">
        <v>3.2356072555205047</v>
      </c>
      <c r="L26" s="6">
        <v>58</v>
      </c>
      <c r="M26" s="30">
        <v>1.1435331230283912E-2</v>
      </c>
      <c r="N26" s="6">
        <v>19340</v>
      </c>
      <c r="O26" s="6">
        <v>3607</v>
      </c>
      <c r="P26" s="6">
        <v>8882</v>
      </c>
      <c r="Q26" s="14">
        <v>2.4624341558081508</v>
      </c>
      <c r="R26" s="6">
        <v>16</v>
      </c>
      <c r="S26" s="11">
        <v>4.4358192403659551E-3</v>
      </c>
      <c r="T26" s="6">
        <v>4468</v>
      </c>
      <c r="U26" s="6">
        <v>1465</v>
      </c>
      <c r="V26" s="6">
        <v>7529</v>
      </c>
      <c r="W26" s="14">
        <v>5.1392491467576793</v>
      </c>
      <c r="X26" s="6">
        <v>42</v>
      </c>
      <c r="Y26" s="11">
        <v>2.8668941979522185E-2</v>
      </c>
      <c r="Z26" s="6">
        <v>14872</v>
      </c>
      <c r="AA26" s="6">
        <v>846</v>
      </c>
      <c r="AB26" s="6">
        <v>5113</v>
      </c>
      <c r="AC26" s="14">
        <v>6.0437352245862881</v>
      </c>
      <c r="AD26" s="6">
        <v>60</v>
      </c>
      <c r="AE26" s="11">
        <v>7.0921985815602842E-2</v>
      </c>
      <c r="AF26" s="6">
        <v>29950</v>
      </c>
      <c r="AG26" s="6">
        <v>419</v>
      </c>
      <c r="AH26" s="6">
        <v>1638</v>
      </c>
      <c r="AI26" s="14">
        <v>3.9093078758949882</v>
      </c>
      <c r="AJ26" s="6">
        <v>11</v>
      </c>
      <c r="AK26" s="11">
        <v>2.6252983293556086E-2</v>
      </c>
      <c r="AL26" s="6">
        <v>5631</v>
      </c>
      <c r="AM26" s="6">
        <v>427</v>
      </c>
      <c r="AN26" s="6">
        <v>3475.0000000000005</v>
      </c>
      <c r="AO26" s="14">
        <v>8.1381733021077292</v>
      </c>
      <c r="AP26" s="6">
        <v>49</v>
      </c>
      <c r="AQ26" s="11">
        <v>0.11475409836065574</v>
      </c>
      <c r="AR26" s="6">
        <v>24319</v>
      </c>
      <c r="AS26" s="6">
        <v>715</v>
      </c>
      <c r="AT26" s="6">
        <v>4478</v>
      </c>
      <c r="AU26" s="14">
        <v>6.2629370629370626</v>
      </c>
      <c r="AV26" s="6">
        <v>51</v>
      </c>
      <c r="AW26" s="11">
        <v>7.1328671328671323E-2</v>
      </c>
      <c r="AX26" s="6">
        <v>25595</v>
      </c>
      <c r="AY26" s="6">
        <v>14</v>
      </c>
      <c r="AZ26" s="6">
        <v>65</v>
      </c>
      <c r="BA26" s="14">
        <v>4.6428571428571432</v>
      </c>
      <c r="BB26" s="6">
        <v>2</v>
      </c>
      <c r="BC26" s="11">
        <v>0.14285714285714285</v>
      </c>
      <c r="BD26" s="6">
        <v>761</v>
      </c>
      <c r="BE26" s="6">
        <v>40</v>
      </c>
      <c r="BF26" s="6">
        <v>127</v>
      </c>
      <c r="BG26" s="14">
        <v>3.1749999999999998</v>
      </c>
      <c r="BH26" s="6">
        <v>2</v>
      </c>
      <c r="BI26" s="11">
        <v>0.05</v>
      </c>
      <c r="BJ26" s="6">
        <v>764</v>
      </c>
      <c r="BK26" s="6">
        <v>20</v>
      </c>
      <c r="BL26" s="6">
        <v>157</v>
      </c>
      <c r="BM26" s="14">
        <v>7.85</v>
      </c>
      <c r="BN26" s="6">
        <v>1</v>
      </c>
      <c r="BO26" s="11">
        <v>0.05</v>
      </c>
      <c r="BP26" s="6">
        <v>282</v>
      </c>
    </row>
    <row r="27" spans="2:68" x14ac:dyDescent="0.2">
      <c r="B27" s="21">
        <v>42207</v>
      </c>
      <c r="C27" s="6">
        <v>5021</v>
      </c>
      <c r="D27" s="6">
        <v>19759</v>
      </c>
      <c r="E27" s="14">
        <v>3.9352718581955788</v>
      </c>
      <c r="F27" s="6">
        <v>138</v>
      </c>
      <c r="G27" s="30">
        <v>2.7484564827723559E-2</v>
      </c>
      <c r="H27" s="6">
        <v>53696</v>
      </c>
      <c r="I27" s="6">
        <v>4222</v>
      </c>
      <c r="J27" s="6">
        <v>14715</v>
      </c>
      <c r="K27" s="14">
        <v>3.4853150165798201</v>
      </c>
      <c r="L27" s="6">
        <v>67</v>
      </c>
      <c r="M27" s="30">
        <v>1.5869256276646138E-2</v>
      </c>
      <c r="N27" s="6">
        <v>21479</v>
      </c>
      <c r="O27" s="6">
        <v>2938</v>
      </c>
      <c r="P27" s="6">
        <v>7607</v>
      </c>
      <c r="Q27" s="14">
        <v>2.5891763104152483</v>
      </c>
      <c r="R27" s="6">
        <v>11</v>
      </c>
      <c r="S27" s="11">
        <v>3.7440435670524166E-3</v>
      </c>
      <c r="T27" s="6">
        <v>3400</v>
      </c>
      <c r="U27" s="6">
        <v>1284</v>
      </c>
      <c r="V27" s="6">
        <v>7107.9999999999991</v>
      </c>
      <c r="W27" s="14">
        <v>5.5358255451713392</v>
      </c>
      <c r="X27" s="6">
        <v>56</v>
      </c>
      <c r="Y27" s="11">
        <v>4.3613707165109032E-2</v>
      </c>
      <c r="Z27" s="6">
        <v>18079</v>
      </c>
      <c r="AA27" s="6">
        <v>799</v>
      </c>
      <c r="AB27" s="6">
        <v>5044</v>
      </c>
      <c r="AC27" s="14">
        <v>6.3128911138923653</v>
      </c>
      <c r="AD27" s="6">
        <v>71</v>
      </c>
      <c r="AE27" s="11">
        <v>8.8861076345431791E-2</v>
      </c>
      <c r="AF27" s="6">
        <v>32217</v>
      </c>
      <c r="AG27" s="6">
        <v>376</v>
      </c>
      <c r="AH27" s="6">
        <v>1888.9999999999998</v>
      </c>
      <c r="AI27" s="14">
        <v>5.0239361702127656</v>
      </c>
      <c r="AJ27" s="6">
        <v>10</v>
      </c>
      <c r="AK27" s="11">
        <v>2.6595744680851064E-2</v>
      </c>
      <c r="AL27" s="6">
        <v>4319</v>
      </c>
      <c r="AM27" s="6">
        <v>423</v>
      </c>
      <c r="AN27" s="6">
        <v>3155</v>
      </c>
      <c r="AO27" s="14">
        <v>7.458628841607565</v>
      </c>
      <c r="AP27" s="6">
        <v>61</v>
      </c>
      <c r="AQ27" s="11">
        <v>0.14420803782505912</v>
      </c>
      <c r="AR27" s="6">
        <v>27898</v>
      </c>
      <c r="AS27" s="6">
        <v>667</v>
      </c>
      <c r="AT27" s="6">
        <v>4350</v>
      </c>
      <c r="AU27" s="14">
        <v>6.5217391304347823</v>
      </c>
      <c r="AV27" s="6">
        <v>62</v>
      </c>
      <c r="AW27" s="11">
        <v>9.2953523238380811E-2</v>
      </c>
      <c r="AX27" s="6">
        <v>27373</v>
      </c>
      <c r="AY27" s="6">
        <v>12</v>
      </c>
      <c r="AZ27" s="6">
        <v>107</v>
      </c>
      <c r="BA27" s="14">
        <v>8.9166666666666661</v>
      </c>
      <c r="BB27" s="6">
        <v>2</v>
      </c>
      <c r="BC27" s="11">
        <v>0.16666666666666666</v>
      </c>
      <c r="BD27" s="6">
        <v>1566</v>
      </c>
      <c r="BE27" s="6">
        <v>33</v>
      </c>
      <c r="BF27" s="6">
        <v>161</v>
      </c>
      <c r="BG27" s="14">
        <v>4.8787878787878789</v>
      </c>
      <c r="BH27" s="6">
        <v>3</v>
      </c>
      <c r="BI27" s="11">
        <v>9.0909090909090912E-2</v>
      </c>
      <c r="BJ27" s="6">
        <v>1084</v>
      </c>
      <c r="BK27" s="6">
        <v>22</v>
      </c>
      <c r="BL27" s="6">
        <v>252</v>
      </c>
      <c r="BM27" s="14">
        <v>11.454545454545455</v>
      </c>
      <c r="BN27" s="6">
        <v>3</v>
      </c>
      <c r="BO27" s="11">
        <v>0.13636363636363635</v>
      </c>
      <c r="BP27" s="6">
        <v>857</v>
      </c>
    </row>
    <row r="28" spans="2:68" x14ac:dyDescent="0.2">
      <c r="B28" s="21">
        <v>42208</v>
      </c>
      <c r="C28" s="6">
        <v>5066</v>
      </c>
      <c r="D28" s="6">
        <v>18680</v>
      </c>
      <c r="E28" s="14">
        <v>3.6873272799052508</v>
      </c>
      <c r="F28" s="6">
        <v>141</v>
      </c>
      <c r="G28" s="30">
        <v>2.7832609553888669E-2</v>
      </c>
      <c r="H28" s="6">
        <v>57012</v>
      </c>
      <c r="I28" s="6">
        <v>3954</v>
      </c>
      <c r="J28" s="6">
        <v>13559</v>
      </c>
      <c r="K28" s="14">
        <v>3.4291856348002021</v>
      </c>
      <c r="L28" s="6">
        <v>71</v>
      </c>
      <c r="M28" s="30">
        <v>1.7956499747091553E-2</v>
      </c>
      <c r="N28" s="6">
        <v>23050</v>
      </c>
      <c r="O28" s="6">
        <v>2710</v>
      </c>
      <c r="P28" s="6">
        <v>7203</v>
      </c>
      <c r="Q28" s="14">
        <v>2.6579335793357934</v>
      </c>
      <c r="R28" s="6">
        <v>18</v>
      </c>
      <c r="S28" s="11">
        <v>6.6420664206642069E-3</v>
      </c>
      <c r="T28" s="6">
        <v>5881</v>
      </c>
      <c r="U28" s="6">
        <v>1244</v>
      </c>
      <c r="V28" s="6">
        <v>6356</v>
      </c>
      <c r="W28" s="14">
        <v>5.109324758842444</v>
      </c>
      <c r="X28" s="6">
        <v>53</v>
      </c>
      <c r="Y28" s="11">
        <v>4.2604501607717039E-2</v>
      </c>
      <c r="Z28" s="6">
        <v>17169</v>
      </c>
      <c r="AA28" s="6">
        <v>1112</v>
      </c>
      <c r="AB28" s="6">
        <v>5121</v>
      </c>
      <c r="AC28" s="14">
        <v>4.6052158273381298</v>
      </c>
      <c r="AD28" s="6">
        <v>70</v>
      </c>
      <c r="AE28" s="11">
        <v>6.2949640287769781E-2</v>
      </c>
      <c r="AF28" s="6">
        <v>33962</v>
      </c>
      <c r="AG28" s="6">
        <v>520</v>
      </c>
      <c r="AH28" s="6">
        <v>1913</v>
      </c>
      <c r="AI28" s="14">
        <v>3.6788461538461537</v>
      </c>
      <c r="AJ28" s="6">
        <v>18</v>
      </c>
      <c r="AK28" s="11">
        <v>3.4615384615384617E-2</v>
      </c>
      <c r="AL28" s="6">
        <v>9080</v>
      </c>
      <c r="AM28" s="6">
        <v>592</v>
      </c>
      <c r="AN28" s="6">
        <v>3208</v>
      </c>
      <c r="AO28" s="14">
        <v>5.4189189189189193</v>
      </c>
      <c r="AP28" s="6">
        <v>52</v>
      </c>
      <c r="AQ28" s="11">
        <v>8.7837837837837843E-2</v>
      </c>
      <c r="AR28" s="6">
        <v>24882</v>
      </c>
      <c r="AS28" s="6">
        <v>923</v>
      </c>
      <c r="AT28" s="6">
        <v>4188</v>
      </c>
      <c r="AU28" s="14">
        <v>4.5373781148429035</v>
      </c>
      <c r="AV28" s="6">
        <v>60</v>
      </c>
      <c r="AW28" s="11">
        <v>6.500541711809317E-2</v>
      </c>
      <c r="AX28" s="6">
        <v>28691</v>
      </c>
      <c r="AY28" s="6">
        <v>19</v>
      </c>
      <c r="AZ28" s="6">
        <v>52</v>
      </c>
      <c r="BA28" s="14">
        <v>2.736842105263158</v>
      </c>
      <c r="BB28" s="6">
        <v>0</v>
      </c>
      <c r="BC28" s="11">
        <v>0</v>
      </c>
      <c r="BD28" s="6">
        <v>0</v>
      </c>
      <c r="BE28" s="6">
        <v>57</v>
      </c>
      <c r="BF28" s="6">
        <v>200</v>
      </c>
      <c r="BG28" s="14">
        <v>3.5087719298245612</v>
      </c>
      <c r="BH28" s="6">
        <v>4</v>
      </c>
      <c r="BI28" s="11">
        <v>7.0175438596491224E-2</v>
      </c>
      <c r="BJ28" s="6">
        <v>1475</v>
      </c>
      <c r="BK28" s="6">
        <v>35</v>
      </c>
      <c r="BL28" s="6">
        <v>262</v>
      </c>
      <c r="BM28" s="14">
        <v>7.4857142857142858</v>
      </c>
      <c r="BN28" s="6">
        <v>3</v>
      </c>
      <c r="BO28" s="11">
        <v>8.5714285714285715E-2</v>
      </c>
      <c r="BP28" s="6">
        <v>1174</v>
      </c>
    </row>
    <row r="29" spans="2:68" x14ac:dyDescent="0.2">
      <c r="B29" s="21">
        <v>42209</v>
      </c>
      <c r="C29" s="6">
        <v>5344</v>
      </c>
      <c r="D29" s="6">
        <v>25268</v>
      </c>
      <c r="E29" s="14">
        <v>4.7282934131736525</v>
      </c>
      <c r="F29" s="6">
        <v>218</v>
      </c>
      <c r="G29" s="30">
        <v>4.0793413173652697E-2</v>
      </c>
      <c r="H29" s="6">
        <v>78021</v>
      </c>
      <c r="I29" s="6">
        <v>4499</v>
      </c>
      <c r="J29" s="6">
        <v>19724</v>
      </c>
      <c r="K29" s="14">
        <v>4.3840853523005112</v>
      </c>
      <c r="L29" s="6">
        <v>151</v>
      </c>
      <c r="M29" s="30">
        <v>3.3563014003111805E-2</v>
      </c>
      <c r="N29" s="6">
        <v>42038</v>
      </c>
      <c r="O29" s="6">
        <v>2954</v>
      </c>
      <c r="P29" s="6">
        <v>10855</v>
      </c>
      <c r="Q29" s="14">
        <v>3.6746784021665539</v>
      </c>
      <c r="R29" s="6">
        <v>40</v>
      </c>
      <c r="S29" s="11">
        <v>1.3540961408259987E-2</v>
      </c>
      <c r="T29" s="6">
        <v>12473</v>
      </c>
      <c r="U29" s="6">
        <v>1545</v>
      </c>
      <c r="V29" s="6">
        <v>8869</v>
      </c>
      <c r="W29" s="14">
        <v>5.740453074433657</v>
      </c>
      <c r="X29" s="6">
        <v>111</v>
      </c>
      <c r="Y29" s="11">
        <v>7.184466019417475E-2</v>
      </c>
      <c r="Z29" s="6">
        <v>29565</v>
      </c>
      <c r="AA29" s="6">
        <v>845</v>
      </c>
      <c r="AB29" s="6">
        <v>5544</v>
      </c>
      <c r="AC29" s="14">
        <v>6.5609467455621298</v>
      </c>
      <c r="AD29" s="6">
        <v>67</v>
      </c>
      <c r="AE29" s="11">
        <v>7.9289940828402364E-2</v>
      </c>
      <c r="AF29" s="6">
        <v>35983</v>
      </c>
      <c r="AG29" s="6">
        <v>410</v>
      </c>
      <c r="AH29" s="6">
        <v>2366</v>
      </c>
      <c r="AI29" s="14">
        <v>5.770731707317073</v>
      </c>
      <c r="AJ29" s="6">
        <v>22</v>
      </c>
      <c r="AK29" s="11">
        <v>5.3658536585365853E-2</v>
      </c>
      <c r="AL29" s="6">
        <v>10330</v>
      </c>
      <c r="AM29" s="6">
        <v>435</v>
      </c>
      <c r="AN29" s="6">
        <v>3178</v>
      </c>
      <c r="AO29" s="14">
        <v>7.3057471264367813</v>
      </c>
      <c r="AP29" s="6">
        <v>45</v>
      </c>
      <c r="AQ29" s="11">
        <v>0.10344827586206896</v>
      </c>
      <c r="AR29" s="6">
        <v>25653</v>
      </c>
      <c r="AS29" s="6">
        <v>696</v>
      </c>
      <c r="AT29" s="6">
        <v>4726</v>
      </c>
      <c r="AU29" s="14">
        <v>6.7902298850574709</v>
      </c>
      <c r="AV29" s="6">
        <v>59</v>
      </c>
      <c r="AW29" s="11">
        <v>8.4770114942528729E-2</v>
      </c>
      <c r="AX29" s="6">
        <v>30722</v>
      </c>
      <c r="AY29" s="6">
        <v>16</v>
      </c>
      <c r="AZ29" s="6">
        <v>123</v>
      </c>
      <c r="BA29" s="14">
        <v>7.6875</v>
      </c>
      <c r="BB29" s="6">
        <v>2</v>
      </c>
      <c r="BC29" s="11">
        <v>0.125</v>
      </c>
      <c r="BD29" s="6">
        <v>1969</v>
      </c>
      <c r="BE29" s="6">
        <v>39</v>
      </c>
      <c r="BF29" s="6">
        <v>229</v>
      </c>
      <c r="BG29" s="14">
        <v>5.8717948717948714</v>
      </c>
      <c r="BH29" s="6">
        <v>2</v>
      </c>
      <c r="BI29" s="11">
        <v>5.128205128205128E-2</v>
      </c>
      <c r="BJ29" s="6">
        <v>376</v>
      </c>
      <c r="BK29" s="6">
        <v>26</v>
      </c>
      <c r="BL29" s="6">
        <v>111</v>
      </c>
      <c r="BM29" s="14">
        <v>4.2692307692307692</v>
      </c>
      <c r="BN29" s="6">
        <v>0</v>
      </c>
      <c r="BO29" s="11">
        <v>0</v>
      </c>
      <c r="BP29" s="6">
        <v>0</v>
      </c>
    </row>
    <row r="30" spans="2:68" x14ac:dyDescent="0.2">
      <c r="B30" s="21">
        <v>42210</v>
      </c>
      <c r="C30" s="6">
        <v>3349</v>
      </c>
      <c r="D30" s="6">
        <v>14443</v>
      </c>
      <c r="E30" s="14">
        <v>4.3126306360107494</v>
      </c>
      <c r="F30" s="6">
        <v>118</v>
      </c>
      <c r="G30" s="30">
        <v>3.5234398327859059E-2</v>
      </c>
      <c r="H30" s="6">
        <v>53779</v>
      </c>
      <c r="I30" s="6">
        <v>2712</v>
      </c>
      <c r="J30" s="6">
        <v>9954</v>
      </c>
      <c r="K30" s="14">
        <v>3.6703539823008851</v>
      </c>
      <c r="L30" s="6">
        <v>52</v>
      </c>
      <c r="M30" s="30">
        <v>1.9174041297935103E-2</v>
      </c>
      <c r="N30" s="6">
        <v>15731</v>
      </c>
      <c r="O30" s="6">
        <v>1924</v>
      </c>
      <c r="P30" s="6">
        <v>5601</v>
      </c>
      <c r="Q30" s="14">
        <v>2.9111226611226613</v>
      </c>
      <c r="R30" s="6">
        <v>13</v>
      </c>
      <c r="S30" s="11">
        <v>6.7567567567567571E-3</v>
      </c>
      <c r="T30" s="6">
        <v>4489</v>
      </c>
      <c r="U30" s="6">
        <v>788</v>
      </c>
      <c r="V30" s="6">
        <v>4353</v>
      </c>
      <c r="W30" s="14">
        <v>5.5241116751269033</v>
      </c>
      <c r="X30" s="6">
        <v>39</v>
      </c>
      <c r="Y30" s="11">
        <v>4.9492385786802033E-2</v>
      </c>
      <c r="Z30" s="6">
        <v>11242</v>
      </c>
      <c r="AA30" s="6">
        <v>637</v>
      </c>
      <c r="AB30" s="6">
        <v>4489</v>
      </c>
      <c r="AC30" s="14">
        <v>7.0470957613814758</v>
      </c>
      <c r="AD30" s="6">
        <v>66</v>
      </c>
      <c r="AE30" s="11">
        <v>0.10361067503924647</v>
      </c>
      <c r="AF30" s="6">
        <v>38048</v>
      </c>
      <c r="AG30" s="6">
        <v>310</v>
      </c>
      <c r="AH30" s="6">
        <v>1510</v>
      </c>
      <c r="AI30" s="14">
        <v>4.870967741935484</v>
      </c>
      <c r="AJ30" s="6">
        <v>15</v>
      </c>
      <c r="AK30" s="11">
        <v>4.8387096774193547E-2</v>
      </c>
      <c r="AL30" s="6">
        <v>8040</v>
      </c>
      <c r="AM30" s="6">
        <v>327</v>
      </c>
      <c r="AN30" s="6">
        <v>2979</v>
      </c>
      <c r="AO30" s="14">
        <v>9.1100917431192663</v>
      </c>
      <c r="AP30" s="6">
        <v>51</v>
      </c>
      <c r="AQ30" s="11">
        <v>0.15596330275229359</v>
      </c>
      <c r="AR30" s="6">
        <v>30008</v>
      </c>
      <c r="AS30" s="6">
        <v>461</v>
      </c>
      <c r="AT30" s="6">
        <v>3300</v>
      </c>
      <c r="AU30" s="14">
        <v>7.1583514099783079</v>
      </c>
      <c r="AV30" s="6">
        <v>51</v>
      </c>
      <c r="AW30" s="11">
        <v>0.11062906724511931</v>
      </c>
      <c r="AX30" s="6">
        <v>26584</v>
      </c>
      <c r="AY30" s="6">
        <v>21</v>
      </c>
      <c r="AZ30" s="6">
        <v>95</v>
      </c>
      <c r="BA30" s="14">
        <v>4.5238095238095237</v>
      </c>
      <c r="BB30" s="6">
        <v>2</v>
      </c>
      <c r="BC30" s="11">
        <v>9.5238095238095233E-2</v>
      </c>
      <c r="BD30" s="6">
        <v>1658</v>
      </c>
      <c r="BE30" s="6">
        <v>17</v>
      </c>
      <c r="BF30" s="6">
        <v>76</v>
      </c>
      <c r="BG30" s="14">
        <v>4.4705882352941178</v>
      </c>
      <c r="BH30" s="6">
        <v>1</v>
      </c>
      <c r="BI30" s="11">
        <v>5.8823529411764705E-2</v>
      </c>
      <c r="BJ30" s="6">
        <v>213</v>
      </c>
      <c r="BK30" s="6">
        <v>13</v>
      </c>
      <c r="BL30" s="6">
        <v>80</v>
      </c>
      <c r="BM30" s="14">
        <v>6.1538461538461542</v>
      </c>
      <c r="BN30" s="6">
        <v>0</v>
      </c>
      <c r="BO30" s="11">
        <v>0</v>
      </c>
      <c r="BP30" s="6">
        <v>0</v>
      </c>
    </row>
    <row r="31" spans="2:68" x14ac:dyDescent="0.2">
      <c r="B31" s="21">
        <v>42211</v>
      </c>
      <c r="C31" s="6">
        <v>3427</v>
      </c>
      <c r="D31" s="6">
        <v>13538</v>
      </c>
      <c r="E31" s="14">
        <v>3.9503939305515026</v>
      </c>
      <c r="F31" s="6">
        <v>105</v>
      </c>
      <c r="G31" s="30">
        <v>3.0639042894660053E-2</v>
      </c>
      <c r="H31" s="6">
        <v>47428</v>
      </c>
      <c r="I31" s="6">
        <v>2764</v>
      </c>
      <c r="J31" s="6">
        <v>9485</v>
      </c>
      <c r="K31" s="14">
        <v>3.4316208393632417</v>
      </c>
      <c r="L31" s="6">
        <v>47</v>
      </c>
      <c r="M31" s="30">
        <v>1.7004341534008684E-2</v>
      </c>
      <c r="N31" s="6">
        <v>17161</v>
      </c>
      <c r="O31" s="6">
        <v>2001</v>
      </c>
      <c r="P31" s="6">
        <v>5125</v>
      </c>
      <c r="Q31" s="14">
        <v>2.5612193903048475</v>
      </c>
      <c r="R31" s="6">
        <v>9</v>
      </c>
      <c r="S31" s="11">
        <v>4.4977511244377807E-3</v>
      </c>
      <c r="T31" s="6">
        <v>2870</v>
      </c>
      <c r="U31" s="6">
        <v>763</v>
      </c>
      <c r="V31" s="6">
        <v>4360</v>
      </c>
      <c r="W31" s="14">
        <v>5.7142857142857144</v>
      </c>
      <c r="X31" s="6">
        <v>38</v>
      </c>
      <c r="Y31" s="11">
        <v>4.9803407601572737E-2</v>
      </c>
      <c r="Z31" s="6">
        <v>14291</v>
      </c>
      <c r="AA31" s="6">
        <v>663</v>
      </c>
      <c r="AB31" s="6">
        <v>4053</v>
      </c>
      <c r="AC31" s="14">
        <v>6.113122171945701</v>
      </c>
      <c r="AD31" s="6">
        <v>58</v>
      </c>
      <c r="AE31" s="11">
        <v>8.7481146304675711E-2</v>
      </c>
      <c r="AF31" s="6">
        <v>30267</v>
      </c>
      <c r="AG31" s="6">
        <v>348</v>
      </c>
      <c r="AH31" s="6">
        <v>1395.9999999999998</v>
      </c>
      <c r="AI31" s="14">
        <v>4.0114942528735629</v>
      </c>
      <c r="AJ31" s="6">
        <v>7</v>
      </c>
      <c r="AK31" s="11">
        <v>2.0114942528735632E-2</v>
      </c>
      <c r="AL31" s="6">
        <v>5029</v>
      </c>
      <c r="AM31" s="6">
        <v>315</v>
      </c>
      <c r="AN31" s="6">
        <v>2657</v>
      </c>
      <c r="AO31" s="14">
        <v>8.4349206349206352</v>
      </c>
      <c r="AP31" s="6">
        <v>51</v>
      </c>
      <c r="AQ31" s="11">
        <v>0.16190476190476191</v>
      </c>
      <c r="AR31" s="6">
        <v>25238</v>
      </c>
      <c r="AS31" s="6">
        <v>476</v>
      </c>
      <c r="AT31" s="6">
        <v>3013</v>
      </c>
      <c r="AU31" s="14">
        <v>6.329831932773109</v>
      </c>
      <c r="AV31" s="6">
        <v>45</v>
      </c>
      <c r="AW31" s="11">
        <v>9.4537815126050417E-2</v>
      </c>
      <c r="AX31" s="6">
        <v>25279</v>
      </c>
      <c r="AY31" s="6">
        <v>15</v>
      </c>
      <c r="AZ31" s="6">
        <v>123</v>
      </c>
      <c r="BA31" s="14">
        <v>8.1999999999999993</v>
      </c>
      <c r="BB31" s="6">
        <v>3</v>
      </c>
      <c r="BC31" s="11">
        <v>0.2</v>
      </c>
      <c r="BD31" s="6">
        <v>1373</v>
      </c>
      <c r="BE31" s="6">
        <v>42</v>
      </c>
      <c r="BF31" s="6">
        <v>302</v>
      </c>
      <c r="BG31" s="14">
        <v>7.1904761904761907</v>
      </c>
      <c r="BH31" s="6">
        <v>1</v>
      </c>
      <c r="BI31" s="11">
        <v>2.3809523809523808E-2</v>
      </c>
      <c r="BJ31" s="6">
        <v>535</v>
      </c>
      <c r="BK31" s="6">
        <v>14</v>
      </c>
      <c r="BL31" s="6">
        <v>128</v>
      </c>
      <c r="BM31" s="14">
        <v>9.1428571428571423</v>
      </c>
      <c r="BN31" s="6">
        <v>1</v>
      </c>
      <c r="BO31" s="11">
        <v>7.1428571428571425E-2</v>
      </c>
      <c r="BP31" s="6">
        <v>218</v>
      </c>
    </row>
    <row r="32" spans="2:68" s="10" customFormat="1" x14ac:dyDescent="0.2">
      <c r="B32" s="21">
        <v>42212</v>
      </c>
      <c r="C32" s="6">
        <v>4665</v>
      </c>
      <c r="D32" s="6">
        <v>18706</v>
      </c>
      <c r="E32" s="14">
        <v>4.0098606645230443</v>
      </c>
      <c r="F32" s="6">
        <v>128</v>
      </c>
      <c r="G32" s="30">
        <v>2.7438370846730974E-2</v>
      </c>
      <c r="H32" s="6">
        <v>55531</v>
      </c>
      <c r="I32" s="6">
        <v>3728</v>
      </c>
      <c r="J32" s="6">
        <v>13583</v>
      </c>
      <c r="K32" s="14">
        <v>3.6435085836909873</v>
      </c>
      <c r="L32" s="6">
        <v>65</v>
      </c>
      <c r="M32" s="30">
        <v>1.7435622317596565E-2</v>
      </c>
      <c r="N32" s="6">
        <v>25999</v>
      </c>
      <c r="O32" s="6">
        <v>2328</v>
      </c>
      <c r="P32" s="6">
        <v>5585</v>
      </c>
      <c r="Q32" s="14">
        <v>2.3990549828178693</v>
      </c>
      <c r="R32" s="6">
        <v>8</v>
      </c>
      <c r="S32" s="11">
        <v>3.4364261168384879E-3</v>
      </c>
      <c r="T32" s="6">
        <v>3704</v>
      </c>
      <c r="U32" s="6">
        <v>1400</v>
      </c>
      <c r="V32" s="6">
        <v>7998</v>
      </c>
      <c r="W32" s="14">
        <v>5.7128571428571426</v>
      </c>
      <c r="X32" s="6">
        <v>57</v>
      </c>
      <c r="Y32" s="11">
        <v>4.0714285714285717E-2</v>
      </c>
      <c r="Z32" s="6">
        <v>22295</v>
      </c>
      <c r="AA32" s="6">
        <v>937</v>
      </c>
      <c r="AB32" s="6">
        <v>5123</v>
      </c>
      <c r="AC32" s="14">
        <v>5.4674493062966913</v>
      </c>
      <c r="AD32" s="6">
        <v>63</v>
      </c>
      <c r="AE32" s="11">
        <v>6.7235859124866598E-2</v>
      </c>
      <c r="AF32" s="6">
        <v>29532</v>
      </c>
      <c r="AG32" s="6">
        <v>390</v>
      </c>
      <c r="AH32" s="6">
        <v>1543</v>
      </c>
      <c r="AI32" s="14">
        <v>3.9564102564102566</v>
      </c>
      <c r="AJ32" s="6">
        <v>10</v>
      </c>
      <c r="AK32" s="11">
        <v>2.564102564102564E-2</v>
      </c>
      <c r="AL32" s="6">
        <v>4725</v>
      </c>
      <c r="AM32" s="6">
        <v>547</v>
      </c>
      <c r="AN32" s="6">
        <v>3580</v>
      </c>
      <c r="AO32" s="14">
        <v>6.5447897623400362</v>
      </c>
      <c r="AP32" s="6">
        <v>53</v>
      </c>
      <c r="AQ32" s="11">
        <v>9.6892138939670927E-2</v>
      </c>
      <c r="AR32" s="6">
        <v>24807</v>
      </c>
      <c r="AS32" s="6">
        <v>771</v>
      </c>
      <c r="AT32" s="6">
        <v>4331</v>
      </c>
      <c r="AU32" s="14">
        <v>5.6173800259403368</v>
      </c>
      <c r="AV32" s="6">
        <v>53</v>
      </c>
      <c r="AW32" s="11">
        <v>6.8741893644617386E-2</v>
      </c>
      <c r="AX32" s="6">
        <v>24341</v>
      </c>
      <c r="AY32" s="6">
        <v>26</v>
      </c>
      <c r="AZ32" s="6">
        <v>235</v>
      </c>
      <c r="BA32" s="14">
        <v>9.0384615384615383</v>
      </c>
      <c r="BB32" s="6">
        <v>4</v>
      </c>
      <c r="BC32" s="11">
        <v>0.15384615384615385</v>
      </c>
      <c r="BD32" s="6">
        <v>1662</v>
      </c>
      <c r="BE32" s="6">
        <v>41</v>
      </c>
      <c r="BF32" s="6">
        <v>194</v>
      </c>
      <c r="BG32" s="14">
        <v>4.7317073170731705</v>
      </c>
      <c r="BH32" s="6">
        <v>2</v>
      </c>
      <c r="BI32" s="11">
        <v>4.878048780487805E-2</v>
      </c>
      <c r="BJ32" s="6">
        <v>642</v>
      </c>
      <c r="BK32" s="6">
        <v>18</v>
      </c>
      <c r="BL32" s="6">
        <v>69</v>
      </c>
      <c r="BM32" s="14">
        <v>3.8333333333333335</v>
      </c>
      <c r="BN32" s="6">
        <v>1</v>
      </c>
      <c r="BO32" s="11">
        <v>5.5555555555555552E-2</v>
      </c>
      <c r="BP32" s="6">
        <v>332</v>
      </c>
    </row>
    <row r="33" spans="2:68" x14ac:dyDescent="0.2">
      <c r="B33" s="21">
        <v>42213</v>
      </c>
      <c r="C33" s="6">
        <v>4083</v>
      </c>
      <c r="D33" s="6">
        <v>17019</v>
      </c>
      <c r="E33" s="14">
        <v>4.1682586333578255</v>
      </c>
      <c r="F33" s="6">
        <v>113</v>
      </c>
      <c r="G33" s="30">
        <v>2.7675728630908645E-2</v>
      </c>
      <c r="H33" s="6">
        <v>41038</v>
      </c>
      <c r="I33" s="6">
        <v>3310</v>
      </c>
      <c r="J33" s="6">
        <v>12741</v>
      </c>
      <c r="K33" s="14">
        <v>3.8492447129909366</v>
      </c>
      <c r="L33" s="6">
        <v>69</v>
      </c>
      <c r="M33" s="30">
        <v>2.0845921450151059E-2</v>
      </c>
      <c r="N33" s="6">
        <v>17985</v>
      </c>
      <c r="O33" s="6">
        <v>1958</v>
      </c>
      <c r="P33" s="6">
        <v>5138</v>
      </c>
      <c r="Q33" s="14">
        <v>2.6241062308478038</v>
      </c>
      <c r="R33" s="6">
        <v>10</v>
      </c>
      <c r="S33" s="11">
        <v>5.1072522982635342E-3</v>
      </c>
      <c r="T33" s="6">
        <v>2962</v>
      </c>
      <c r="U33" s="6">
        <v>1352</v>
      </c>
      <c r="V33" s="6">
        <v>7603</v>
      </c>
      <c r="W33" s="14">
        <v>5.6235207100591715</v>
      </c>
      <c r="X33" s="6">
        <v>59</v>
      </c>
      <c r="Y33" s="11">
        <v>4.3639053254437871E-2</v>
      </c>
      <c r="Z33" s="6">
        <v>15023</v>
      </c>
      <c r="AA33" s="6">
        <v>773</v>
      </c>
      <c r="AB33" s="6">
        <v>4278</v>
      </c>
      <c r="AC33" s="14">
        <v>5.5342820181112549</v>
      </c>
      <c r="AD33" s="6">
        <v>44</v>
      </c>
      <c r="AE33" s="11">
        <v>5.6921086675291076E-2</v>
      </c>
      <c r="AF33" s="6">
        <v>23053</v>
      </c>
      <c r="AG33" s="6">
        <v>386</v>
      </c>
      <c r="AH33" s="6">
        <v>1808</v>
      </c>
      <c r="AI33" s="14">
        <v>4.6839378238341967</v>
      </c>
      <c r="AJ33" s="6">
        <v>12</v>
      </c>
      <c r="AK33" s="11">
        <v>3.1088082901554404E-2</v>
      </c>
      <c r="AL33" s="6">
        <v>6753</v>
      </c>
      <c r="AM33" s="6">
        <v>387</v>
      </c>
      <c r="AN33" s="6">
        <v>2470</v>
      </c>
      <c r="AO33" s="14">
        <v>6.3824289405684755</v>
      </c>
      <c r="AP33" s="6">
        <v>32</v>
      </c>
      <c r="AQ33" s="11">
        <v>8.2687338501291993E-2</v>
      </c>
      <c r="AR33" s="6">
        <v>16300</v>
      </c>
      <c r="AS33" s="6">
        <v>603</v>
      </c>
      <c r="AT33" s="6">
        <v>3575</v>
      </c>
      <c r="AU33" s="14">
        <v>5.9286898839137647</v>
      </c>
      <c r="AV33" s="6">
        <v>38</v>
      </c>
      <c r="AW33" s="11">
        <v>6.3018242122719739E-2</v>
      </c>
      <c r="AX33" s="6">
        <v>20297</v>
      </c>
      <c r="AY33" s="6">
        <v>13</v>
      </c>
      <c r="AZ33" s="6">
        <v>68</v>
      </c>
      <c r="BA33" s="14">
        <v>5.2307692307692308</v>
      </c>
      <c r="BB33" s="6">
        <v>1</v>
      </c>
      <c r="BC33" s="11">
        <v>7.6923076923076927E-2</v>
      </c>
      <c r="BD33" s="6">
        <v>503</v>
      </c>
      <c r="BE33" s="6">
        <v>42</v>
      </c>
      <c r="BF33" s="6">
        <v>283</v>
      </c>
      <c r="BG33" s="14">
        <v>6.7380952380952381</v>
      </c>
      <c r="BH33" s="6">
        <v>2</v>
      </c>
      <c r="BI33" s="11">
        <v>4.7619047619047616E-2</v>
      </c>
      <c r="BJ33" s="6">
        <v>724</v>
      </c>
      <c r="BK33" s="6">
        <v>15</v>
      </c>
      <c r="BL33" s="6">
        <v>100</v>
      </c>
      <c r="BM33" s="14">
        <v>6.666666666666667</v>
      </c>
      <c r="BN33" s="6">
        <v>1</v>
      </c>
      <c r="BO33" s="11">
        <v>6.6666666666666666E-2</v>
      </c>
      <c r="BP33" s="6">
        <v>270</v>
      </c>
    </row>
    <row r="34" spans="2:68" x14ac:dyDescent="0.2">
      <c r="B34" s="21">
        <v>42214</v>
      </c>
      <c r="C34" s="6">
        <v>4187</v>
      </c>
      <c r="D34" s="6">
        <v>20221</v>
      </c>
      <c r="E34" s="14">
        <v>4.8294721757821826</v>
      </c>
      <c r="F34" s="6">
        <v>186</v>
      </c>
      <c r="G34" s="30">
        <v>4.4423214712204444E-2</v>
      </c>
      <c r="H34" s="6">
        <v>68031</v>
      </c>
      <c r="I34" s="6">
        <v>3402</v>
      </c>
      <c r="J34" s="6">
        <v>15295</v>
      </c>
      <c r="K34" s="14">
        <v>4.4958847736625511</v>
      </c>
      <c r="L34" s="6">
        <v>122</v>
      </c>
      <c r="M34" s="30">
        <v>3.5861258083480306E-2</v>
      </c>
      <c r="N34" s="6">
        <v>35739</v>
      </c>
      <c r="O34" s="6">
        <v>1985</v>
      </c>
      <c r="P34" s="6">
        <v>6499</v>
      </c>
      <c r="Q34" s="14">
        <v>3.2740554156171284</v>
      </c>
      <c r="R34" s="6">
        <v>18</v>
      </c>
      <c r="S34" s="11">
        <v>9.0680100755667504E-3</v>
      </c>
      <c r="T34" s="6">
        <v>4926</v>
      </c>
      <c r="U34" s="6">
        <v>1417</v>
      </c>
      <c r="V34" s="6">
        <v>8796</v>
      </c>
      <c r="W34" s="14">
        <v>6.2074805928016934</v>
      </c>
      <c r="X34" s="6">
        <v>104</v>
      </c>
      <c r="Y34" s="11">
        <v>7.3394495412844041E-2</v>
      </c>
      <c r="Z34" s="6">
        <v>30813</v>
      </c>
      <c r="AA34" s="6">
        <v>785</v>
      </c>
      <c r="AB34" s="6">
        <v>4926</v>
      </c>
      <c r="AC34" s="14">
        <v>6.2751592356687897</v>
      </c>
      <c r="AD34" s="6">
        <v>64</v>
      </c>
      <c r="AE34" s="11">
        <v>8.1528662420382161E-2</v>
      </c>
      <c r="AF34" s="6">
        <v>32292</v>
      </c>
      <c r="AG34" s="6">
        <v>372</v>
      </c>
      <c r="AH34" s="6">
        <v>1711</v>
      </c>
      <c r="AI34" s="14">
        <v>4.599462365591398</v>
      </c>
      <c r="AJ34" s="6">
        <v>14</v>
      </c>
      <c r="AK34" s="11">
        <v>3.7634408602150539E-2</v>
      </c>
      <c r="AL34" s="6">
        <v>7260</v>
      </c>
      <c r="AM34" s="6">
        <v>413</v>
      </c>
      <c r="AN34" s="6">
        <v>3215</v>
      </c>
      <c r="AO34" s="14">
        <v>7.7845036319612593</v>
      </c>
      <c r="AP34" s="6">
        <v>50</v>
      </c>
      <c r="AQ34" s="11">
        <v>0.12106537530266344</v>
      </c>
      <c r="AR34" s="6">
        <v>25032</v>
      </c>
      <c r="AS34" s="6">
        <v>639</v>
      </c>
      <c r="AT34" s="6">
        <v>4327</v>
      </c>
      <c r="AU34" s="14">
        <v>6.7715179968701094</v>
      </c>
      <c r="AV34" s="6">
        <v>59</v>
      </c>
      <c r="AW34" s="11">
        <v>9.2331768388106417E-2</v>
      </c>
      <c r="AX34" s="6">
        <v>30344</v>
      </c>
      <c r="AY34" s="6">
        <v>8</v>
      </c>
      <c r="AZ34" s="6">
        <v>19</v>
      </c>
      <c r="BA34" s="14">
        <v>2.375</v>
      </c>
      <c r="BB34" s="6">
        <v>0</v>
      </c>
      <c r="BC34" s="11">
        <v>0</v>
      </c>
      <c r="BD34" s="6">
        <v>0</v>
      </c>
      <c r="BE34" s="6">
        <v>40</v>
      </c>
      <c r="BF34" s="6">
        <v>204</v>
      </c>
      <c r="BG34" s="14">
        <v>5.0999999999999996</v>
      </c>
      <c r="BH34" s="6">
        <v>3</v>
      </c>
      <c r="BI34" s="11">
        <v>7.4999999999999997E-2</v>
      </c>
      <c r="BJ34" s="6">
        <v>1339</v>
      </c>
      <c r="BK34" s="6">
        <v>26</v>
      </c>
      <c r="BL34" s="6">
        <v>182</v>
      </c>
      <c r="BM34" s="14">
        <v>7</v>
      </c>
      <c r="BN34" s="6">
        <v>1</v>
      </c>
      <c r="BO34" s="11">
        <v>3.8461538461538464E-2</v>
      </c>
      <c r="BP34" s="6">
        <v>399</v>
      </c>
    </row>
    <row r="35" spans="2:68" x14ac:dyDescent="0.2">
      <c r="B35" s="21">
        <v>42215</v>
      </c>
      <c r="C35" s="6">
        <v>5482</v>
      </c>
      <c r="D35" s="6">
        <v>20963</v>
      </c>
      <c r="E35" s="14">
        <v>3.8239693542502735</v>
      </c>
      <c r="F35" s="6">
        <v>124</v>
      </c>
      <c r="G35" s="30">
        <v>2.2619481940897482E-2</v>
      </c>
      <c r="H35" s="6">
        <v>48074</v>
      </c>
      <c r="I35" s="6">
        <v>4492</v>
      </c>
      <c r="J35" s="6">
        <v>15944</v>
      </c>
      <c r="K35" s="14">
        <v>3.5494211932324133</v>
      </c>
      <c r="L35" s="6">
        <v>76</v>
      </c>
      <c r="M35" s="30">
        <v>1.6918967052537846E-2</v>
      </c>
      <c r="N35" s="6">
        <v>23015</v>
      </c>
      <c r="O35" s="6">
        <v>3077</v>
      </c>
      <c r="P35" s="6">
        <v>8170</v>
      </c>
      <c r="Q35" s="14">
        <v>2.6551836204094896</v>
      </c>
      <c r="R35" s="6">
        <v>16</v>
      </c>
      <c r="S35" s="11">
        <v>5.1998700032499191E-3</v>
      </c>
      <c r="T35" s="6">
        <v>4740</v>
      </c>
      <c r="U35" s="6">
        <v>1415</v>
      </c>
      <c r="V35" s="6">
        <v>7774</v>
      </c>
      <c r="W35" s="14">
        <v>5.4939929328621906</v>
      </c>
      <c r="X35" s="6">
        <v>60</v>
      </c>
      <c r="Y35" s="11">
        <v>4.2402826855123678E-2</v>
      </c>
      <c r="Z35" s="6">
        <v>18275</v>
      </c>
      <c r="AA35" s="6">
        <v>990</v>
      </c>
      <c r="AB35" s="6">
        <v>5019</v>
      </c>
      <c r="AC35" s="14">
        <v>5.0696969696969694</v>
      </c>
      <c r="AD35" s="6">
        <v>48</v>
      </c>
      <c r="AE35" s="11">
        <v>4.8484848484848485E-2</v>
      </c>
      <c r="AF35" s="6">
        <v>25059</v>
      </c>
      <c r="AG35" s="6">
        <v>441</v>
      </c>
      <c r="AH35" s="6">
        <v>1713</v>
      </c>
      <c r="AI35" s="14">
        <v>3.8843537414965987</v>
      </c>
      <c r="AJ35" s="6">
        <v>10</v>
      </c>
      <c r="AK35" s="11">
        <v>2.2675736961451247E-2</v>
      </c>
      <c r="AL35" s="6">
        <v>4962</v>
      </c>
      <c r="AM35" s="6">
        <v>549</v>
      </c>
      <c r="AN35" s="6">
        <v>3306</v>
      </c>
      <c r="AO35" s="14">
        <v>6.0218579234972678</v>
      </c>
      <c r="AP35" s="6">
        <v>38</v>
      </c>
      <c r="AQ35" s="11">
        <v>6.9216757741347903E-2</v>
      </c>
      <c r="AR35" s="6">
        <v>20097</v>
      </c>
      <c r="AS35" s="6">
        <v>817</v>
      </c>
      <c r="AT35" s="6">
        <v>4418</v>
      </c>
      <c r="AU35" s="14">
        <v>5.4075887392900857</v>
      </c>
      <c r="AV35" s="6">
        <v>43</v>
      </c>
      <c r="AW35" s="11">
        <v>5.2631578947368418E-2</v>
      </c>
      <c r="AX35" s="6">
        <v>21254</v>
      </c>
      <c r="AY35" s="6">
        <v>12</v>
      </c>
      <c r="AZ35" s="6">
        <v>32</v>
      </c>
      <c r="BA35" s="14">
        <v>2.6666666666666665</v>
      </c>
      <c r="BB35" s="6">
        <v>0</v>
      </c>
      <c r="BC35" s="11">
        <v>0</v>
      </c>
      <c r="BD35" s="6">
        <v>0</v>
      </c>
      <c r="BE35" s="6">
        <v>42</v>
      </c>
      <c r="BF35" s="6">
        <v>83</v>
      </c>
      <c r="BG35" s="14">
        <v>1.9761904761904763</v>
      </c>
      <c r="BH35" s="6">
        <v>0</v>
      </c>
      <c r="BI35" s="11">
        <v>0</v>
      </c>
      <c r="BJ35" s="6">
        <v>0</v>
      </c>
      <c r="BK35" s="6">
        <v>13</v>
      </c>
      <c r="BL35" s="6">
        <v>43</v>
      </c>
      <c r="BM35" s="14">
        <v>3.3076923076923075</v>
      </c>
      <c r="BN35" s="6">
        <v>1</v>
      </c>
      <c r="BO35" s="11">
        <v>7.6923076923076927E-2</v>
      </c>
      <c r="BP35" s="6">
        <v>289</v>
      </c>
    </row>
    <row r="36" spans="2:68" s="10" customFormat="1" x14ac:dyDescent="0.2">
      <c r="B36" s="21">
        <v>42216</v>
      </c>
      <c r="C36" s="6">
        <v>5192</v>
      </c>
      <c r="D36" s="6">
        <v>21360</v>
      </c>
      <c r="E36" s="14">
        <v>4.1140215716486903</v>
      </c>
      <c r="F36" s="6">
        <v>180</v>
      </c>
      <c r="G36" s="30">
        <v>3.4668721109399073E-2</v>
      </c>
      <c r="H36" s="6">
        <v>72578</v>
      </c>
      <c r="I36" s="6">
        <v>4317</v>
      </c>
      <c r="J36" s="6">
        <v>16278</v>
      </c>
      <c r="K36" s="14">
        <v>3.7706740792216817</v>
      </c>
      <c r="L36" s="6">
        <v>121</v>
      </c>
      <c r="M36" s="30">
        <v>2.8028723650683346E-2</v>
      </c>
      <c r="N36" s="6">
        <v>38335</v>
      </c>
      <c r="O36" s="6">
        <v>2764</v>
      </c>
      <c r="P36" s="6">
        <v>7111</v>
      </c>
      <c r="Q36" s="14">
        <v>2.5727206946454415</v>
      </c>
      <c r="R36" s="6">
        <v>25</v>
      </c>
      <c r="S36" s="11">
        <v>9.0448625180897246E-3</v>
      </c>
      <c r="T36" s="6">
        <v>8693</v>
      </c>
      <c r="U36" s="6">
        <v>1553</v>
      </c>
      <c r="V36" s="6">
        <v>9167</v>
      </c>
      <c r="W36" s="14">
        <v>5.9027688345138438</v>
      </c>
      <c r="X36" s="6">
        <v>96</v>
      </c>
      <c r="Y36" s="11">
        <v>6.1815840309079204E-2</v>
      </c>
      <c r="Z36" s="6">
        <v>29642</v>
      </c>
      <c r="AA36" s="6">
        <v>875</v>
      </c>
      <c r="AB36" s="6">
        <v>5082</v>
      </c>
      <c r="AC36" s="14">
        <v>5.8079999999999998</v>
      </c>
      <c r="AD36" s="6">
        <v>59</v>
      </c>
      <c r="AE36" s="11">
        <v>6.7428571428571435E-2</v>
      </c>
      <c r="AF36" s="6">
        <v>34243</v>
      </c>
      <c r="AG36" s="6">
        <v>386</v>
      </c>
      <c r="AH36" s="6">
        <v>1865</v>
      </c>
      <c r="AI36" s="14">
        <v>4.8316062176165806</v>
      </c>
      <c r="AJ36" s="6">
        <v>13</v>
      </c>
      <c r="AK36" s="11">
        <v>3.367875647668394E-2</v>
      </c>
      <c r="AL36" s="6">
        <v>8197</v>
      </c>
      <c r="AM36" s="6">
        <v>489</v>
      </c>
      <c r="AN36" s="6">
        <v>3217</v>
      </c>
      <c r="AO36" s="14">
        <v>6.5787321063394684</v>
      </c>
      <c r="AP36" s="6">
        <v>46</v>
      </c>
      <c r="AQ36" s="11">
        <v>9.4069529652351741E-2</v>
      </c>
      <c r="AR36" s="6">
        <v>26046</v>
      </c>
      <c r="AS36" s="6">
        <v>697</v>
      </c>
      <c r="AT36" s="6">
        <v>4010</v>
      </c>
      <c r="AU36" s="14">
        <v>5.753228120516499</v>
      </c>
      <c r="AV36" s="6">
        <v>48</v>
      </c>
      <c r="AW36" s="11">
        <v>6.886657101865136E-2</v>
      </c>
      <c r="AX36" s="6">
        <v>28669</v>
      </c>
      <c r="AY36" s="6">
        <v>28</v>
      </c>
      <c r="AZ36" s="6">
        <v>237</v>
      </c>
      <c r="BA36" s="14">
        <v>8.4642857142857135</v>
      </c>
      <c r="BB36" s="6">
        <v>3</v>
      </c>
      <c r="BC36" s="11">
        <v>0.10714285714285714</v>
      </c>
      <c r="BD36" s="6">
        <v>1708</v>
      </c>
      <c r="BE36" s="6">
        <v>41</v>
      </c>
      <c r="BF36" s="6">
        <v>369.99999999999994</v>
      </c>
      <c r="BG36" s="14">
        <v>9.0243902439024382</v>
      </c>
      <c r="BH36" s="6">
        <v>2</v>
      </c>
      <c r="BI36" s="11">
        <v>4.878048780487805E-2</v>
      </c>
      <c r="BJ36" s="6">
        <v>551</v>
      </c>
      <c r="BK36" s="6">
        <v>13</v>
      </c>
      <c r="BL36" s="6">
        <v>72</v>
      </c>
      <c r="BM36" s="14">
        <v>5.5384615384615383</v>
      </c>
      <c r="BN36" s="6">
        <v>0</v>
      </c>
      <c r="BO36" s="11">
        <v>0</v>
      </c>
      <c r="BP36" s="6">
        <v>0</v>
      </c>
    </row>
    <row r="37" spans="2:68" x14ac:dyDescent="0.15">
      <c r="D37" s="10"/>
      <c r="E37" s="10"/>
      <c r="F37" s="10"/>
      <c r="G37" s="10"/>
      <c r="H37" s="10"/>
      <c r="I37" s="10"/>
      <c r="J37" s="10"/>
      <c r="K37" s="10"/>
      <c r="L37" s="10"/>
      <c r="M37" s="10"/>
      <c r="AS37" s="10"/>
      <c r="AT37" s="10"/>
      <c r="BF37" s="10"/>
      <c r="BH37" s="10"/>
      <c r="BI37" s="10"/>
    </row>
    <row r="38" spans="2:68" x14ac:dyDescent="0.15"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68" x14ac:dyDescent="0.15"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68" x14ac:dyDescent="0.15"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68" x14ac:dyDescent="0.15"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68" x14ac:dyDescent="0.15">
      <c r="D42" s="10"/>
      <c r="E42" s="10"/>
      <c r="F42" s="10"/>
      <c r="G42" s="10"/>
      <c r="H42" s="10"/>
      <c r="I42" s="10"/>
      <c r="J42" s="10"/>
      <c r="K42" s="10"/>
      <c r="L42" s="10"/>
    </row>
  </sheetData>
  <mergeCells count="14">
    <mergeCell ref="B2:B4"/>
    <mergeCell ref="AS2:AX2"/>
    <mergeCell ref="AY2:BD2"/>
    <mergeCell ref="BE2:BJ2"/>
    <mergeCell ref="BK2:BP2"/>
    <mergeCell ref="C2:H3"/>
    <mergeCell ref="I3:N3"/>
    <mergeCell ref="O3:T3"/>
    <mergeCell ref="U3:Z3"/>
    <mergeCell ref="I2:Z2"/>
    <mergeCell ref="AA3:AF3"/>
    <mergeCell ref="AG3:AL3"/>
    <mergeCell ref="AM3:AR3"/>
    <mergeCell ref="AA2:AR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By Device</vt:lpstr>
      <vt:lpstr>By Language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Administrator</cp:lastModifiedBy>
  <dcterms:created xsi:type="dcterms:W3CDTF">2015-03-19T05:59:56Z</dcterms:created>
  <dcterms:modified xsi:type="dcterms:W3CDTF">2015-08-03T02:05:13Z</dcterms:modified>
</cp:coreProperties>
</file>