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URA EM TRANSITO\Processos Parte 3\Planilha de apoio\"/>
    </mc:Choice>
  </mc:AlternateContent>
  <bookViews>
    <workbookView xWindow="120" yWindow="120" windowWidth="9375" windowHeight="4455" activeTab="3"/>
  </bookViews>
  <sheets>
    <sheet name="POP" sheetId="3" r:id="rId1"/>
    <sheet name="Riscos" sheetId="2" r:id="rId2"/>
    <sheet name="FMEA" sheetId="1" r:id="rId3"/>
    <sheet name="Diário de bordo" sheetId="4" r:id="rId4"/>
  </sheets>
  <calcPr calcId="152511"/>
</workbook>
</file>

<file path=xl/calcChain.xml><?xml version="1.0" encoding="utf-8"?>
<calcChain xmlns="http://schemas.openxmlformats.org/spreadsheetml/2006/main">
  <c r="K19" i="1" l="1"/>
  <c r="K21" i="1" l="1"/>
  <c r="K18" i="1"/>
  <c r="F22" i="2"/>
  <c r="F21" i="2"/>
  <c r="F11" i="2" l="1"/>
  <c r="F10" i="2"/>
  <c r="K11" i="1" l="1"/>
  <c r="K10" i="1"/>
  <c r="M23" i="4" l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F9" i="2" l="1"/>
  <c r="K9" i="1" l="1"/>
</calcChain>
</file>

<file path=xl/comments1.xml><?xml version="1.0" encoding="utf-8"?>
<comments xmlns="http://schemas.openxmlformats.org/spreadsheetml/2006/main">
  <authors>
    <author>Softtek</author>
  </authors>
  <commentList>
    <comment ref="D8" authorId="0" shapeId="0">
      <text>
        <r>
          <rPr>
            <sz val="8"/>
            <color indexed="81"/>
            <rFont val="Tahoma"/>
            <family val="2"/>
          </rPr>
          <t>10% = remoto
50% = provável
70% = muito provável
90% = quase certo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>1 = Baixo 
2 = Médio 
3 = Alto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&lt; 0,2 - Baixo
&gt;= 0,2 e &lt;=0,7 - Médio
&gt; 0,7 - Alto</t>
        </r>
      </text>
    </comment>
    <comment ref="D20" authorId="0" shapeId="0">
      <text>
        <r>
          <rPr>
            <sz val="8"/>
            <color indexed="81"/>
            <rFont val="Tahoma"/>
            <family val="2"/>
          </rPr>
          <t>10% = remoto
50% = provável
70% = muito provável
90% = quase certo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1 = Baixo 
2 = Médio 
3 = Alto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&lt; 0,2 - Baixo
&gt;= 0,2 e &lt;=0,7 - Médio
&gt; 0,7 - Alto</t>
        </r>
      </text>
    </comment>
  </commentList>
</comments>
</file>

<file path=xl/sharedStrings.xml><?xml version="1.0" encoding="utf-8"?>
<sst xmlns="http://schemas.openxmlformats.org/spreadsheetml/2006/main" count="296" uniqueCount="201">
  <si>
    <t>RPN</t>
  </si>
  <si>
    <t>Passo do processo</t>
  </si>
  <si>
    <t>Modo potencial de falha</t>
  </si>
  <si>
    <t>Efeitos potenciais da falha</t>
  </si>
  <si>
    <t>S</t>
  </si>
  <si>
    <t>Causas potenciais</t>
  </si>
  <si>
    <t>F</t>
  </si>
  <si>
    <t>Entrada principal</t>
  </si>
  <si>
    <t>Controles vigentes</t>
  </si>
  <si>
    <t>D</t>
  </si>
  <si>
    <t>Ações recomendadas</t>
  </si>
  <si>
    <t>Responsável</t>
  </si>
  <si>
    <t>Ações adotadas</t>
  </si>
  <si>
    <t>Data de revisão:</t>
  </si>
  <si>
    <t>Nome do processo:</t>
  </si>
  <si>
    <t>Dono do processo:</t>
  </si>
  <si>
    <t>FMEA - Failure Mode and Effect Analysis</t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</si>
  <si>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 xml:space="preserve"> = severidade</t>
    </r>
  </si>
  <si>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= frequência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</si>
  <si>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= dificuldade de detecção</t>
    </r>
  </si>
  <si>
    <r>
      <rPr>
        <b/>
        <sz val="10"/>
        <rFont val="Arial"/>
        <family val="2"/>
      </rPr>
      <t>1&lt;S&lt;10</t>
    </r>
    <r>
      <rPr>
        <sz val="10"/>
        <rFont val="Arial"/>
        <family val="2"/>
      </rPr>
      <t xml:space="preserve"> (S=1 =&gt; menor severidade)  </t>
    </r>
  </si>
  <si>
    <r>
      <rPr>
        <b/>
        <sz val="10"/>
        <rFont val="Arial"/>
        <family val="2"/>
      </rPr>
      <t>1&lt;F&lt;10</t>
    </r>
    <r>
      <rPr>
        <sz val="10"/>
        <rFont val="Arial"/>
        <family val="2"/>
      </rPr>
      <t xml:space="preserve"> (F=1 =&gt; menor frequência)  </t>
    </r>
  </si>
  <si>
    <r>
      <rPr>
        <b/>
        <sz val="10"/>
        <rFont val="Arial"/>
        <family val="2"/>
      </rPr>
      <t>1&lt;D&lt;10</t>
    </r>
    <r>
      <rPr>
        <sz val="10"/>
        <rFont val="Arial"/>
        <family val="2"/>
      </rPr>
      <t xml:space="preserve"> (D=1 =&gt; menor dificuldade de detecção)  </t>
    </r>
  </si>
  <si>
    <t>Registro de Riscos</t>
  </si>
  <si>
    <t>Impactos</t>
  </si>
  <si>
    <t>Probabilidades</t>
  </si>
  <si>
    <t>Status</t>
  </si>
  <si>
    <t>Ativo</t>
  </si>
  <si>
    <t>Realizado</t>
  </si>
  <si>
    <t>Análise Qualitativa</t>
  </si>
  <si>
    <t>Plano de Resposta</t>
  </si>
  <si>
    <t>ID do Risco</t>
  </si>
  <si>
    <t>Descrição do Risco</t>
  </si>
  <si>
    <t>Probabilidade</t>
  </si>
  <si>
    <t>Impacto</t>
  </si>
  <si>
    <t>Nível</t>
  </si>
  <si>
    <t>Dono</t>
  </si>
  <si>
    <t>Mitigação</t>
  </si>
  <si>
    <t>Contingência</t>
  </si>
  <si>
    <t>Diário de bordo</t>
  </si>
  <si>
    <t>Data</t>
  </si>
  <si>
    <t>Hora</t>
  </si>
  <si>
    <t>Ocorrência</t>
  </si>
  <si>
    <t>Providência</t>
  </si>
  <si>
    <t>Lista de Ocorrências</t>
  </si>
  <si>
    <t>Qtde.</t>
  </si>
  <si>
    <t>Lista de Providências</t>
  </si>
  <si>
    <t>Fuligem no forno</t>
  </si>
  <si>
    <t>Troca de resistência</t>
  </si>
  <si>
    <t xml:space="preserve">Queima de resistência </t>
  </si>
  <si>
    <t>A</t>
  </si>
  <si>
    <t>B</t>
  </si>
  <si>
    <t>Limpeza do forno</t>
  </si>
  <si>
    <t>Esteira rasgada</t>
  </si>
  <si>
    <t>C</t>
  </si>
  <si>
    <t>Costura na esteira</t>
  </si>
  <si>
    <t>Falta de comburente</t>
  </si>
  <si>
    <t xml:space="preserve">Abastecimento </t>
  </si>
  <si>
    <t>Gráfico de curva de queima parado</t>
  </si>
  <si>
    <t>E</t>
  </si>
  <si>
    <t>Atualização do sistema</t>
  </si>
  <si>
    <t>Ocorrência_2</t>
  </si>
  <si>
    <t>G</t>
  </si>
  <si>
    <t>Ocorrência_3</t>
  </si>
  <si>
    <t>H</t>
  </si>
  <si>
    <t>Providência_03</t>
  </si>
  <si>
    <t>Ocorrência_4</t>
  </si>
  <si>
    <t>I</t>
  </si>
  <si>
    <t>Providência_04</t>
  </si>
  <si>
    <t>Ocorrência_5</t>
  </si>
  <si>
    <t>J</t>
  </si>
  <si>
    <t>Providência_05</t>
  </si>
  <si>
    <t>Ocorrência_6</t>
  </si>
  <si>
    <t>L</t>
  </si>
  <si>
    <t>Providência_06</t>
  </si>
  <si>
    <t>Ocorrência_7</t>
  </si>
  <si>
    <t>M</t>
  </si>
  <si>
    <t>Providência_07</t>
  </si>
  <si>
    <t>Ocorrência_8</t>
  </si>
  <si>
    <t>N</t>
  </si>
  <si>
    <t>Providência_08</t>
  </si>
  <si>
    <t>Ocorrência_9</t>
  </si>
  <si>
    <t>O</t>
  </si>
  <si>
    <t>Providência_09</t>
  </si>
  <si>
    <t>Ocorrência_10</t>
  </si>
  <si>
    <t>P</t>
  </si>
  <si>
    <t>Providência_10</t>
  </si>
  <si>
    <t>Ocorrência_11</t>
  </si>
  <si>
    <t>Q</t>
  </si>
  <si>
    <t>Providência_11</t>
  </si>
  <si>
    <t>Ocorrência_12</t>
  </si>
  <si>
    <t>R</t>
  </si>
  <si>
    <t>Providência_12</t>
  </si>
  <si>
    <t>Cód.</t>
  </si>
  <si>
    <t>POP - Processo Operacional Padrão</t>
  </si>
  <si>
    <t>Processo Operacional Padrão</t>
  </si>
  <si>
    <t>Área:</t>
  </si>
  <si>
    <t>Processo:</t>
  </si>
  <si>
    <t>Equipamento:</t>
  </si>
  <si>
    <t>Localização:</t>
  </si>
  <si>
    <t>Versão doc.:</t>
  </si>
  <si>
    <t>Data:</t>
  </si>
  <si>
    <t>Simbologia de fluxo:</t>
  </si>
  <si>
    <t>Fluxograma</t>
  </si>
  <si>
    <t>Detalhes (como, por quê)</t>
  </si>
  <si>
    <t>Aprovações / assinaturas</t>
  </si>
  <si>
    <t>Nome</t>
  </si>
  <si>
    <t>Função</t>
  </si>
  <si>
    <t>Assinatura</t>
  </si>
  <si>
    <t>Observações (mudanças em relação à versão anterior, pontos de atenção etc.)</t>
  </si>
  <si>
    <t>Forno 01B</t>
  </si>
  <si>
    <t>Galpão 01</t>
  </si>
  <si>
    <t>1.2</t>
  </si>
  <si>
    <t>Cocção B</t>
  </si>
  <si>
    <t>Fornada de Brownie X</t>
  </si>
  <si>
    <t>1 - Preparar bandeja de fornada</t>
  </si>
  <si>
    <t>2 - Colocar no forno e acionar timer</t>
  </si>
  <si>
    <t>3 - Retirar bandeja</t>
  </si>
  <si>
    <t>4 - Checar cocção</t>
  </si>
  <si>
    <t>6 - Limpar bandeja</t>
  </si>
  <si>
    <t>7 - Devolver bandeja</t>
  </si>
  <si>
    <t>Colocar bandeja em trilho vago no forno e acionar timer - confirmar tempo 01B</t>
  </si>
  <si>
    <t>Ao sinal de término de cocção, retirar bandejas e colocar sobre balcão de descarga</t>
  </si>
  <si>
    <t>Remover itens prontos da bandeja e colocar na esteira 01B</t>
  </si>
  <si>
    <t>Limpar bandeja com escova de aço</t>
  </si>
  <si>
    <t>Colocar bandeja limpa na pilha de carga</t>
  </si>
  <si>
    <t>Substituição de esponja plástica por escova de aço no passo 6 do processo.</t>
  </si>
  <si>
    <t>Supervisor de cocção</t>
  </si>
  <si>
    <t>Henry Jacquin Gourmessin</t>
  </si>
  <si>
    <t>Verificar integridade dos itens (gabarito X) - refugar os defeituosos</t>
  </si>
  <si>
    <t>Pegar bandeja da pilha de carga e distribuir brownies conforme gabarito B</t>
  </si>
  <si>
    <t>5 - Transferir itens para esteira</t>
  </si>
  <si>
    <t>Fornada perdida por cocção acima do padrão</t>
  </si>
  <si>
    <t>Henry</t>
  </si>
  <si>
    <t>Manutenção preventiva em forno</t>
  </si>
  <si>
    <t>Refugar visando reciclagem</t>
  </si>
  <si>
    <t>Acidente por queimadura em operador de forno</t>
  </si>
  <si>
    <t>Uso de EPIs (luvas)</t>
  </si>
  <si>
    <t>Acionar enfermaria</t>
  </si>
  <si>
    <t>Contaminação de itens por sujeira do local</t>
  </si>
  <si>
    <t>Revisar limpeza de bandeja</t>
  </si>
  <si>
    <t>Enviar "kit de desculpas" a cliente</t>
  </si>
  <si>
    <t>Cocção de brownies X</t>
  </si>
  <si>
    <t>Limpeza das bandejas</t>
  </si>
  <si>
    <t>Limpeza mal feita, deixando resíduos</t>
  </si>
  <si>
    <t>Limpeza mal feita, escova de aço inadequada, bandeja difícil de limpar</t>
  </si>
  <si>
    <t>Hoje, somente inspeção visual do operador, não normatizada</t>
  </si>
  <si>
    <t>Maurício Lelis</t>
  </si>
  <si>
    <t>Estabelecer passo de revisão de limpeza de bandeja</t>
  </si>
  <si>
    <t>Maurício providenciou uma lâmpada forte e verificará cada bandeja limpa antes de cada uso (a partir de 06/01/2021)</t>
  </si>
  <si>
    <t>Contaminação da próxima fornada, reclamação de cliente</t>
  </si>
  <si>
    <t>Bandejas usadas</t>
  </si>
  <si>
    <t>Queda de energia na fábrica</t>
  </si>
  <si>
    <t>Acionamento de no-break</t>
  </si>
  <si>
    <t>Aviso de demora nas entregas da loja virtual</t>
  </si>
  <si>
    <t>Compra online</t>
  </si>
  <si>
    <t>Sidervan Poindexter</t>
  </si>
  <si>
    <t>Sessão (de 5 minutos) expirar antes do cliente concluir o fechamento do pedido</t>
  </si>
  <si>
    <t>Sidervan</t>
  </si>
  <si>
    <t>Avisar o usuário que a sessão vai terminar em X minutos através de um popup</t>
  </si>
  <si>
    <t>Exibir mensagem de fim de sessão com pedido de desculpas muito bem formulado e já com link para reentrada no site</t>
  </si>
  <si>
    <t>Produtos gelados (como o brownie com sorvete e calda) chegar mal apresentado / derretido / deformado no local de entrega</t>
  </si>
  <si>
    <t>Usar bolsa térmica especial no transporte deste teipo de produto</t>
  </si>
  <si>
    <t>Dar um cupom de desconto para a próxima compra, como forma de pedir desculpas e não correr o risco de perder o cliente</t>
  </si>
  <si>
    <t>Sessão de compra online</t>
  </si>
  <si>
    <t>Pagamento em cartão</t>
  </si>
  <si>
    <t>Instabilidade de conexão com alguma bandeira de cartão</t>
  </si>
  <si>
    <t>Timeout e consecutiva perda da venda ou aborrecimento do cliente</t>
  </si>
  <si>
    <t>Infraestrutura mal estabelecida, pico de transações</t>
  </si>
  <si>
    <t>Monitoração de tráfego em tempo real, mas isto só avisa que o problema vai ocorrer, sem ações para evitá-lo</t>
  </si>
  <si>
    <t>Criar uma disponibilidade de bandas escalável conforme o tráfego</t>
  </si>
  <si>
    <t>O assunto foi levado à empresa facilitadora de meios de pagamento para discussão sobre a escalabilidade junto às empresas de cartão</t>
  </si>
  <si>
    <t>TI</t>
  </si>
  <si>
    <t>Definir tipos de pagamento</t>
  </si>
  <si>
    <t>Loja virtual</t>
  </si>
  <si>
    <t>Internet - site</t>
  </si>
  <si>
    <t>1.3</t>
  </si>
  <si>
    <t>1 - Exibir ao usuário os tipos de pagamento possíveis</t>
  </si>
  <si>
    <r>
      <t>Exibir opções conforme parametrizado com o facilitador de pagamentos, prevendo cartão de débito / crédito e PIX/QRCode (</t>
    </r>
    <r>
      <rPr>
        <b/>
        <sz val="10"/>
        <rFont val="Arial"/>
        <family val="2"/>
      </rPr>
      <t>não</t>
    </r>
    <r>
      <rPr>
        <sz val="10"/>
        <rFont val="Arial"/>
        <family val="2"/>
      </rPr>
      <t xml:space="preserve"> boleto).</t>
    </r>
  </si>
  <si>
    <t>2 - Capturar tipo de pagamento escolhido</t>
  </si>
  <si>
    <t>Usuário seleciona radio buttom com opção desejada.</t>
  </si>
  <si>
    <t>3 - Fazer conexão com pagamento escolhido</t>
  </si>
  <si>
    <t>Na confirmação do checkout, passar o pagamento e capturar retorno do facilitador</t>
  </si>
  <si>
    <t>4 - Tratar retorno</t>
  </si>
  <si>
    <t>Se houver problema no meio de pagamento escolhido, solicitar outro ao usuário</t>
  </si>
  <si>
    <t>5 - Confirmar pagamento e checkout</t>
  </si>
  <si>
    <t>Se o pagamento estiver OK, exibir mensagem de compra concluída com sucesso</t>
  </si>
  <si>
    <t>6 - Disparar e-mail de confirmação de compra</t>
  </si>
  <si>
    <t>Disparar e-mail ao usuário com dados completos da compra e Nfe</t>
  </si>
  <si>
    <t>7 - Carregar lista para preparação do pedido</t>
  </si>
  <si>
    <t>Exibir no quadro da retaguarda o pedido, com data/hora de entrada e dados para despacho</t>
  </si>
  <si>
    <t>Inclusão do tipo de pagamento PIX/QRCode.</t>
  </si>
  <si>
    <t>Gestor do comércio eletrônico</t>
  </si>
  <si>
    <t>Transporte do item até os clientes</t>
  </si>
  <si>
    <t>Sobremessa pronta</t>
  </si>
  <si>
    <t>Derretimento do sorvete no caminho</t>
  </si>
  <si>
    <t>Dano no produto a ser entregue</t>
  </si>
  <si>
    <t>Temperatura alta durante o transporte; tempo de transporte</t>
  </si>
  <si>
    <t>Não há</t>
  </si>
  <si>
    <t>Uso de embalagem térmica; uso de gelo seco</t>
  </si>
  <si>
    <t>Embalagens térmicas e porção de gelo seco providenciadas para teste (a ser realizado em 22/06/2021)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</si>
</sst>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/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3" fillId="4" borderId="6" xfId="0" applyFont="1" applyFill="1" applyBorder="1" applyAlignment="1">
      <alignment horizontal="center" vertical="center" textRotation="255" wrapText="1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14" fontId="1" fillId="0" borderId="0" xfId="0" applyNumberFormat="1" applyFont="1" applyAlignment="1">
      <alignment horizontal="left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9" fontId="0" fillId="0" borderId="0" xfId="0" applyNumberFormat="1" applyBorder="1" applyAlignment="1" applyProtection="1">
      <alignment horizontal="center" vertical="center" wrapText="1"/>
      <protection locked="0"/>
    </xf>
    <xf numFmtId="14" fontId="0" fillId="5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9" fontId="1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left" vertical="center"/>
      <protection locked="0"/>
    </xf>
    <xf numFmtId="14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right" vertical="center" wrapText="1"/>
    </xf>
    <xf numFmtId="9" fontId="0" fillId="0" borderId="0" xfId="0" applyNumberForma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20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1" fillId="0" borderId="5" xfId="0" quotePrefix="1" applyNumberFormat="1" applyFont="1" applyBorder="1" applyAlignment="1" applyProtection="1">
      <alignment horizontal="center" vertical="center" wrapText="1"/>
      <protection locked="0"/>
    </xf>
    <xf numFmtId="49" fontId="0" fillId="0" borderId="5" xfId="0" applyNumberFormat="1" applyBorder="1" applyAlignment="1" applyProtection="1">
      <alignment horizontal="left" vertical="center" wrapText="1"/>
      <protection locked="0"/>
    </xf>
    <xf numFmtId="9" fontId="0" fillId="0" borderId="5" xfId="0" applyNumberFormat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0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" fillId="7" borderId="2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7" borderId="5" xfId="0" applyFont="1" applyFill="1" applyBorder="1" applyAlignment="1" applyProtection="1">
      <alignment horizontal="center" vertical="center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vertical="center" wrapText="1"/>
      <protection locked="0"/>
    </xf>
    <xf numFmtId="0" fontId="1" fillId="7" borderId="5" xfId="0" applyFont="1" applyFill="1" applyBorder="1" applyAlignment="1" applyProtection="1">
      <alignment horizontal="left" vertical="center"/>
      <protection locked="0"/>
    </xf>
    <xf numFmtId="0" fontId="1" fillId="7" borderId="5" xfId="0" applyFont="1" applyFill="1" applyBorder="1" applyAlignment="1" applyProtection="1">
      <alignment horizontal="left" vertical="center" wrapText="1"/>
      <protection locked="0"/>
    </xf>
    <xf numFmtId="0" fontId="1" fillId="7" borderId="5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3"/>
      <tableStyleElement type="headerRow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142875</xdr:rowOff>
    </xdr:from>
    <xdr:to>
      <xdr:col>2</xdr:col>
      <xdr:colOff>515711</xdr:colOff>
      <xdr:row>4</xdr:row>
      <xdr:rowOff>9525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361956</xdr:colOff>
      <xdr:row>7</xdr:row>
      <xdr:rowOff>34390</xdr:rowOff>
    </xdr:from>
    <xdr:to>
      <xdr:col>10</xdr:col>
      <xdr:colOff>137318</xdr:colOff>
      <xdr:row>7</xdr:row>
      <xdr:rowOff>389634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425040"/>
          <a:ext cx="4899812" cy="355244"/>
        </a:xfrm>
        <a:prstGeom prst="rect">
          <a:avLst/>
        </a:prstGeom>
      </xdr:spPr>
    </xdr:pic>
    <xdr:clientData/>
  </xdr:twoCellAnchor>
  <xdr:twoCellAnchor editAs="oneCell">
    <xdr:from>
      <xdr:col>8</xdr:col>
      <xdr:colOff>400064</xdr:colOff>
      <xdr:row>9</xdr:row>
      <xdr:rowOff>142875</xdr:rowOff>
    </xdr:from>
    <xdr:to>
      <xdr:col>13</xdr:col>
      <xdr:colOff>362269</xdr:colOff>
      <xdr:row>30</xdr:row>
      <xdr:rowOff>181737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14" y="2257425"/>
          <a:ext cx="3238805" cy="6839712"/>
        </a:xfrm>
        <a:prstGeom prst="rect">
          <a:avLst/>
        </a:prstGeom>
      </xdr:spPr>
    </xdr:pic>
    <xdr:clientData/>
  </xdr:twoCellAnchor>
  <xdr:oneCellAnchor>
    <xdr:from>
      <xdr:col>2</xdr:col>
      <xdr:colOff>361956</xdr:colOff>
      <xdr:row>45</xdr:row>
      <xdr:rowOff>34390</xdr:rowOff>
    </xdr:from>
    <xdr:ext cx="4899812" cy="355244"/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3093165"/>
          <a:ext cx="4899812" cy="355244"/>
        </a:xfrm>
        <a:prstGeom prst="rect">
          <a:avLst/>
        </a:prstGeom>
      </xdr:spPr>
    </xdr:pic>
    <xdr:clientData/>
  </xdr:oneCellAnchor>
  <xdr:twoCellAnchor editAs="oneCell">
    <xdr:from>
      <xdr:col>9</xdr:col>
      <xdr:colOff>246887</xdr:colOff>
      <xdr:row>47</xdr:row>
      <xdr:rowOff>47625</xdr:rowOff>
    </xdr:from>
    <xdr:to>
      <xdr:col>12</xdr:col>
      <xdr:colOff>581024</xdr:colOff>
      <xdr:row>69</xdr:row>
      <xdr:rowOff>276225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3337" y="13830300"/>
          <a:ext cx="2391537" cy="762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104775</xdr:rowOff>
    </xdr:from>
    <xdr:to>
      <xdr:col>2</xdr:col>
      <xdr:colOff>325211</xdr:colOff>
      <xdr:row>2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047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152400</xdr:rowOff>
    </xdr:from>
    <xdr:to>
      <xdr:col>1</xdr:col>
      <xdr:colOff>1382486</xdr:colOff>
      <xdr:row>3</xdr:row>
      <xdr:rowOff>104775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52400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142875</xdr:rowOff>
    </xdr:from>
    <xdr:to>
      <xdr:col>2</xdr:col>
      <xdr:colOff>477611</xdr:colOff>
      <xdr:row>3</xdr:row>
      <xdr:rowOff>123825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9"/>
  <sheetViews>
    <sheetView showGridLines="0" workbookViewId="0"/>
  </sheetViews>
  <sheetFormatPr defaultRowHeight="12.75" x14ac:dyDescent="0.2"/>
  <cols>
    <col min="1" max="1" width="6.42578125" customWidth="1"/>
    <col min="2" max="2" width="14.140625" customWidth="1"/>
    <col min="7" max="7" width="12.85546875" customWidth="1"/>
    <col min="11" max="11" width="12.5703125" customWidth="1"/>
    <col min="14" max="14" width="11.7109375" customWidth="1"/>
  </cols>
  <sheetData>
    <row r="3" spans="2:14" ht="20.25" x14ac:dyDescent="0.3">
      <c r="D3" s="5" t="s">
        <v>94</v>
      </c>
    </row>
    <row r="4" spans="2:14" ht="9" customHeight="1" x14ac:dyDescent="0.2"/>
    <row r="5" spans="2:14" ht="9" customHeight="1" thickBot="1" x14ac:dyDescent="0.25"/>
    <row r="6" spans="2:14" s="50" customFormat="1" ht="23.25" customHeight="1" x14ac:dyDescent="0.2">
      <c r="B6" s="138" t="s">
        <v>95</v>
      </c>
      <c r="C6" s="139"/>
      <c r="D6" s="139"/>
      <c r="E6" s="139"/>
      <c r="F6" s="139"/>
      <c r="G6" s="53" t="s">
        <v>96</v>
      </c>
      <c r="H6" s="140" t="s">
        <v>113</v>
      </c>
      <c r="I6" s="140"/>
      <c r="J6" s="140"/>
      <c r="K6" s="53" t="s">
        <v>97</v>
      </c>
      <c r="L6" s="140" t="s">
        <v>114</v>
      </c>
      <c r="M6" s="140"/>
      <c r="N6" s="141"/>
    </row>
    <row r="7" spans="2:14" s="50" customFormat="1" ht="22.5" customHeight="1" x14ac:dyDescent="0.2">
      <c r="B7" s="54" t="s">
        <v>98</v>
      </c>
      <c r="C7" s="142" t="s">
        <v>110</v>
      </c>
      <c r="D7" s="142"/>
      <c r="E7" s="142"/>
      <c r="F7" s="142"/>
      <c r="G7" s="51" t="s">
        <v>99</v>
      </c>
      <c r="H7" s="142" t="s">
        <v>111</v>
      </c>
      <c r="I7" s="142"/>
      <c r="J7" s="142"/>
      <c r="K7" s="52" t="s">
        <v>100</v>
      </c>
      <c r="L7" s="79" t="s">
        <v>112</v>
      </c>
      <c r="M7" s="51" t="s">
        <v>101</v>
      </c>
      <c r="N7" s="80">
        <v>44202</v>
      </c>
    </row>
    <row r="8" spans="2:14" s="50" customFormat="1" ht="34.5" customHeight="1" thickBot="1" x14ac:dyDescent="0.25">
      <c r="B8" s="55" t="s">
        <v>102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1"/>
    </row>
    <row r="9" spans="2:14" s="50" customFormat="1" ht="22.5" customHeight="1" thickBot="1" x14ac:dyDescent="0.25">
      <c r="B9" s="132" t="s">
        <v>1</v>
      </c>
      <c r="C9" s="133"/>
      <c r="D9" s="134"/>
      <c r="E9" s="132" t="s">
        <v>104</v>
      </c>
      <c r="F9" s="133"/>
      <c r="G9" s="133"/>
      <c r="H9" s="134"/>
      <c r="I9" s="132" t="s">
        <v>103</v>
      </c>
      <c r="J9" s="133"/>
      <c r="K9" s="133"/>
      <c r="L9" s="133"/>
      <c r="M9" s="133"/>
      <c r="N9" s="134"/>
    </row>
    <row r="10" spans="2:14" s="58" customFormat="1" ht="25.5" customHeight="1" x14ac:dyDescent="0.2">
      <c r="B10" s="135" t="s">
        <v>115</v>
      </c>
      <c r="C10" s="136"/>
      <c r="D10" s="137"/>
      <c r="E10" s="135" t="s">
        <v>130</v>
      </c>
      <c r="F10" s="136"/>
      <c r="G10" s="136"/>
      <c r="H10" s="137"/>
      <c r="I10" s="56"/>
      <c r="J10" s="56"/>
      <c r="K10" s="56"/>
      <c r="L10" s="56"/>
      <c r="M10" s="56"/>
      <c r="N10" s="57"/>
    </row>
    <row r="11" spans="2:14" s="58" customFormat="1" ht="25.5" customHeight="1" x14ac:dyDescent="0.2">
      <c r="B11" s="121" t="s">
        <v>116</v>
      </c>
      <c r="C11" s="122"/>
      <c r="D11" s="123"/>
      <c r="E11" s="121" t="s">
        <v>121</v>
      </c>
      <c r="F11" s="122"/>
      <c r="G11" s="122"/>
      <c r="H11" s="123"/>
      <c r="I11" s="59"/>
      <c r="J11" s="59"/>
      <c r="K11" s="59"/>
      <c r="L11" s="59"/>
      <c r="M11" s="59"/>
      <c r="N11" s="60"/>
    </row>
    <row r="12" spans="2:14" s="58" customFormat="1" ht="25.5" customHeight="1" x14ac:dyDescent="0.2">
      <c r="B12" s="121" t="s">
        <v>117</v>
      </c>
      <c r="C12" s="122"/>
      <c r="D12" s="123"/>
      <c r="E12" s="121" t="s">
        <v>122</v>
      </c>
      <c r="F12" s="122"/>
      <c r="G12" s="122"/>
      <c r="H12" s="123"/>
      <c r="I12" s="59"/>
      <c r="J12" s="59"/>
      <c r="K12" s="59"/>
      <c r="L12" s="59"/>
      <c r="M12" s="59"/>
      <c r="N12" s="60"/>
    </row>
    <row r="13" spans="2:14" s="58" customFormat="1" ht="25.5" customHeight="1" x14ac:dyDescent="0.2">
      <c r="B13" s="121" t="s">
        <v>118</v>
      </c>
      <c r="C13" s="122"/>
      <c r="D13" s="123"/>
      <c r="E13" s="121" t="s">
        <v>129</v>
      </c>
      <c r="F13" s="122"/>
      <c r="G13" s="122"/>
      <c r="H13" s="123"/>
      <c r="I13" s="59"/>
      <c r="J13" s="59"/>
      <c r="K13" s="59"/>
      <c r="L13" s="59"/>
      <c r="M13" s="59"/>
      <c r="N13" s="60"/>
    </row>
    <row r="14" spans="2:14" s="58" customFormat="1" ht="25.5" customHeight="1" x14ac:dyDescent="0.2">
      <c r="B14" s="121" t="s">
        <v>131</v>
      </c>
      <c r="C14" s="122"/>
      <c r="D14" s="123"/>
      <c r="E14" s="121" t="s">
        <v>123</v>
      </c>
      <c r="F14" s="122"/>
      <c r="G14" s="122"/>
      <c r="H14" s="123"/>
      <c r="I14" s="59"/>
      <c r="J14" s="59"/>
      <c r="K14" s="59"/>
      <c r="L14" s="59"/>
      <c r="M14" s="59"/>
      <c r="N14" s="60"/>
    </row>
    <row r="15" spans="2:14" s="58" customFormat="1" ht="25.5" customHeight="1" x14ac:dyDescent="0.2">
      <c r="B15" s="121" t="s">
        <v>119</v>
      </c>
      <c r="C15" s="122"/>
      <c r="D15" s="123"/>
      <c r="E15" s="121" t="s">
        <v>124</v>
      </c>
      <c r="F15" s="122"/>
      <c r="G15" s="122"/>
      <c r="H15" s="123"/>
      <c r="I15" s="59"/>
      <c r="J15" s="59"/>
      <c r="K15" s="59"/>
      <c r="L15" s="59"/>
      <c r="M15" s="59"/>
      <c r="N15" s="60"/>
    </row>
    <row r="16" spans="2:14" s="58" customFormat="1" ht="25.5" customHeight="1" x14ac:dyDescent="0.2">
      <c r="B16" s="121" t="s">
        <v>120</v>
      </c>
      <c r="C16" s="122"/>
      <c r="D16" s="123"/>
      <c r="E16" s="121" t="s">
        <v>125</v>
      </c>
      <c r="F16" s="122"/>
      <c r="G16" s="122"/>
      <c r="H16" s="123"/>
      <c r="I16" s="59"/>
      <c r="J16" s="59"/>
      <c r="K16" s="59"/>
      <c r="L16" s="59"/>
      <c r="M16" s="59"/>
      <c r="N16" s="60"/>
    </row>
    <row r="17" spans="2:14" s="58" customFormat="1" ht="25.5" customHeight="1" x14ac:dyDescent="0.2">
      <c r="B17" s="121"/>
      <c r="C17" s="122"/>
      <c r="D17" s="123"/>
      <c r="E17" s="121"/>
      <c r="F17" s="122"/>
      <c r="G17" s="122"/>
      <c r="H17" s="123"/>
      <c r="I17" s="59"/>
      <c r="J17" s="59"/>
      <c r="K17" s="59"/>
      <c r="L17" s="59"/>
      <c r="M17" s="59"/>
      <c r="N17" s="60"/>
    </row>
    <row r="18" spans="2:14" s="58" customFormat="1" ht="25.5" customHeight="1" x14ac:dyDescent="0.2">
      <c r="B18" s="121"/>
      <c r="C18" s="122"/>
      <c r="D18" s="123"/>
      <c r="E18" s="121"/>
      <c r="F18" s="122"/>
      <c r="G18" s="122"/>
      <c r="H18" s="123"/>
      <c r="I18" s="59"/>
      <c r="J18" s="59"/>
      <c r="K18" s="59"/>
      <c r="L18" s="59"/>
      <c r="M18" s="59"/>
      <c r="N18" s="60"/>
    </row>
    <row r="19" spans="2:14" s="58" customFormat="1" ht="25.5" customHeight="1" x14ac:dyDescent="0.2">
      <c r="B19" s="121"/>
      <c r="C19" s="122"/>
      <c r="D19" s="123"/>
      <c r="E19" s="121"/>
      <c r="F19" s="122"/>
      <c r="G19" s="122"/>
      <c r="H19" s="123"/>
      <c r="I19" s="59"/>
      <c r="J19" s="59"/>
      <c r="K19" s="59"/>
      <c r="L19" s="59"/>
      <c r="M19" s="59"/>
      <c r="N19" s="60"/>
    </row>
    <row r="20" spans="2:14" s="58" customFormat="1" ht="25.5" customHeight="1" x14ac:dyDescent="0.2">
      <c r="B20" s="121"/>
      <c r="C20" s="122"/>
      <c r="D20" s="123"/>
      <c r="E20" s="121"/>
      <c r="F20" s="122"/>
      <c r="G20" s="122"/>
      <c r="H20" s="123"/>
      <c r="I20" s="59"/>
      <c r="J20" s="59"/>
      <c r="K20" s="59"/>
      <c r="L20" s="59"/>
      <c r="M20" s="59"/>
      <c r="N20" s="60"/>
    </row>
    <row r="21" spans="2:14" s="58" customFormat="1" ht="25.5" customHeight="1" x14ac:dyDescent="0.2">
      <c r="B21" s="121"/>
      <c r="C21" s="122"/>
      <c r="D21" s="123"/>
      <c r="E21" s="121"/>
      <c r="F21" s="122"/>
      <c r="G21" s="122"/>
      <c r="H21" s="123"/>
      <c r="I21" s="59"/>
      <c r="J21" s="59"/>
      <c r="K21" s="59"/>
      <c r="L21" s="59"/>
      <c r="M21" s="59"/>
      <c r="N21" s="60"/>
    </row>
    <row r="22" spans="2:14" s="58" customFormat="1" ht="25.5" customHeight="1" x14ac:dyDescent="0.2">
      <c r="B22" s="121"/>
      <c r="C22" s="122"/>
      <c r="D22" s="123"/>
      <c r="E22" s="121"/>
      <c r="F22" s="122"/>
      <c r="G22" s="122"/>
      <c r="H22" s="123"/>
      <c r="I22" s="59"/>
      <c r="J22" s="59"/>
      <c r="K22" s="59"/>
      <c r="L22" s="59"/>
      <c r="M22" s="59"/>
      <c r="N22" s="60"/>
    </row>
    <row r="23" spans="2:14" s="58" customFormat="1" ht="25.5" customHeight="1" x14ac:dyDescent="0.2">
      <c r="B23" s="121"/>
      <c r="C23" s="122"/>
      <c r="D23" s="123"/>
      <c r="E23" s="121"/>
      <c r="F23" s="122"/>
      <c r="G23" s="122"/>
      <c r="H23" s="123"/>
      <c r="I23" s="59"/>
      <c r="J23" s="59"/>
      <c r="K23" s="59"/>
      <c r="L23" s="59"/>
      <c r="M23" s="59"/>
      <c r="N23" s="60"/>
    </row>
    <row r="24" spans="2:14" s="58" customFormat="1" ht="25.5" customHeight="1" x14ac:dyDescent="0.2">
      <c r="B24" s="121"/>
      <c r="C24" s="122"/>
      <c r="D24" s="123"/>
      <c r="E24" s="121"/>
      <c r="F24" s="122"/>
      <c r="G24" s="122"/>
      <c r="H24" s="123"/>
      <c r="I24" s="59"/>
      <c r="J24" s="59"/>
      <c r="K24" s="59"/>
      <c r="L24" s="59"/>
      <c r="M24" s="59"/>
      <c r="N24" s="60"/>
    </row>
    <row r="25" spans="2:14" s="58" customFormat="1" ht="25.5" customHeight="1" x14ac:dyDescent="0.2">
      <c r="B25" s="121"/>
      <c r="C25" s="122"/>
      <c r="D25" s="123"/>
      <c r="E25" s="121"/>
      <c r="F25" s="122"/>
      <c r="G25" s="122"/>
      <c r="H25" s="123"/>
      <c r="I25" s="59"/>
      <c r="J25" s="59"/>
      <c r="K25" s="59"/>
      <c r="L25" s="59"/>
      <c r="M25" s="59"/>
      <c r="N25" s="60"/>
    </row>
    <row r="26" spans="2:14" s="58" customFormat="1" ht="25.5" customHeight="1" x14ac:dyDescent="0.2">
      <c r="B26" s="121"/>
      <c r="C26" s="122"/>
      <c r="D26" s="123"/>
      <c r="E26" s="121"/>
      <c r="F26" s="122"/>
      <c r="G26" s="122"/>
      <c r="H26" s="123"/>
      <c r="I26" s="59"/>
      <c r="J26" s="59"/>
      <c r="K26" s="59"/>
      <c r="L26" s="59"/>
      <c r="M26" s="59"/>
      <c r="N26" s="60"/>
    </row>
    <row r="27" spans="2:14" s="58" customFormat="1" ht="25.5" customHeight="1" x14ac:dyDescent="0.2">
      <c r="B27" s="121"/>
      <c r="C27" s="122"/>
      <c r="D27" s="123"/>
      <c r="E27" s="121"/>
      <c r="F27" s="122"/>
      <c r="G27" s="122"/>
      <c r="H27" s="123"/>
      <c r="I27" s="59"/>
      <c r="J27" s="59"/>
      <c r="K27" s="59"/>
      <c r="L27" s="59"/>
      <c r="M27" s="59"/>
      <c r="N27" s="60"/>
    </row>
    <row r="28" spans="2:14" s="58" customFormat="1" ht="25.5" customHeight="1" x14ac:dyDescent="0.2">
      <c r="B28" s="121"/>
      <c r="C28" s="122"/>
      <c r="D28" s="123"/>
      <c r="E28" s="121"/>
      <c r="F28" s="122"/>
      <c r="G28" s="122"/>
      <c r="H28" s="123"/>
      <c r="I28" s="59"/>
      <c r="J28" s="59"/>
      <c r="K28" s="59"/>
      <c r="L28" s="59"/>
      <c r="M28" s="59"/>
      <c r="N28" s="60"/>
    </row>
    <row r="29" spans="2:14" s="58" customFormat="1" ht="25.5" customHeight="1" x14ac:dyDescent="0.2">
      <c r="B29" s="121"/>
      <c r="C29" s="122"/>
      <c r="D29" s="123"/>
      <c r="E29" s="121"/>
      <c r="F29" s="122"/>
      <c r="G29" s="122"/>
      <c r="H29" s="123"/>
      <c r="I29" s="59"/>
      <c r="J29" s="59"/>
      <c r="K29" s="59"/>
      <c r="L29" s="59"/>
      <c r="M29" s="59"/>
      <c r="N29" s="60"/>
    </row>
    <row r="30" spans="2:14" s="58" customFormat="1" ht="25.5" customHeight="1" x14ac:dyDescent="0.2">
      <c r="B30" s="121"/>
      <c r="C30" s="122"/>
      <c r="D30" s="123"/>
      <c r="E30" s="121"/>
      <c r="F30" s="122"/>
      <c r="G30" s="122"/>
      <c r="H30" s="123"/>
      <c r="I30" s="59"/>
      <c r="J30" s="59"/>
      <c r="K30" s="59"/>
      <c r="L30" s="59"/>
      <c r="M30" s="59"/>
      <c r="N30" s="60"/>
    </row>
    <row r="31" spans="2:14" s="58" customFormat="1" ht="25.5" customHeight="1" thickBot="1" x14ac:dyDescent="0.25">
      <c r="B31" s="143"/>
      <c r="C31" s="144"/>
      <c r="D31" s="145"/>
      <c r="E31" s="143"/>
      <c r="F31" s="144"/>
      <c r="G31" s="144"/>
      <c r="H31" s="145"/>
      <c r="I31" s="61"/>
      <c r="J31" s="61"/>
      <c r="K31" s="61"/>
      <c r="L31" s="61"/>
      <c r="M31" s="61"/>
      <c r="N31" s="62"/>
    </row>
    <row r="32" spans="2:14" s="50" customFormat="1" ht="23.25" customHeight="1" thickBot="1" x14ac:dyDescent="0.25">
      <c r="B32" s="124" t="s">
        <v>109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6"/>
    </row>
    <row r="33" spans="2:14" s="75" customFormat="1" ht="61.5" customHeight="1" thickBot="1" x14ac:dyDescent="0.25">
      <c r="B33" s="127" t="s">
        <v>126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9"/>
    </row>
    <row r="34" spans="2:14" s="50" customFormat="1" ht="23.25" customHeight="1" thickBot="1" x14ac:dyDescent="0.25">
      <c r="B34" s="124" t="s">
        <v>105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6"/>
    </row>
    <row r="35" spans="2:14" s="50" customFormat="1" ht="21.75" customHeight="1" x14ac:dyDescent="0.2">
      <c r="B35" s="76" t="s">
        <v>40</v>
      </c>
      <c r="C35" s="115" t="s">
        <v>106</v>
      </c>
      <c r="D35" s="116"/>
      <c r="E35" s="116"/>
      <c r="F35" s="116"/>
      <c r="G35" s="117"/>
      <c r="H35" s="118" t="s">
        <v>107</v>
      </c>
      <c r="I35" s="118"/>
      <c r="J35" s="118"/>
      <c r="K35" s="118" t="s">
        <v>108</v>
      </c>
      <c r="L35" s="118"/>
      <c r="M35" s="118"/>
      <c r="N35" s="119"/>
    </row>
    <row r="36" spans="2:14" s="50" customFormat="1" ht="17.25" customHeight="1" x14ac:dyDescent="0.2">
      <c r="B36" s="81">
        <v>44202</v>
      </c>
      <c r="C36" s="120" t="s">
        <v>128</v>
      </c>
      <c r="D36" s="108"/>
      <c r="E36" s="108"/>
      <c r="F36" s="108"/>
      <c r="G36" s="109"/>
      <c r="H36" s="120" t="s">
        <v>127</v>
      </c>
      <c r="I36" s="108"/>
      <c r="J36" s="109"/>
      <c r="K36" s="107"/>
      <c r="L36" s="108"/>
      <c r="M36" s="108"/>
      <c r="N36" s="110"/>
    </row>
    <row r="37" spans="2:14" s="50" customFormat="1" ht="17.25" customHeight="1" x14ac:dyDescent="0.2">
      <c r="B37" s="77"/>
      <c r="C37" s="107"/>
      <c r="D37" s="108"/>
      <c r="E37" s="108"/>
      <c r="F37" s="108"/>
      <c r="G37" s="109"/>
      <c r="H37" s="107"/>
      <c r="I37" s="108"/>
      <c r="J37" s="109"/>
      <c r="K37" s="107"/>
      <c r="L37" s="108"/>
      <c r="M37" s="108"/>
      <c r="N37" s="110"/>
    </row>
    <row r="38" spans="2:14" s="50" customFormat="1" ht="17.25" customHeight="1" x14ac:dyDescent="0.2">
      <c r="B38" s="77"/>
      <c r="C38" s="107"/>
      <c r="D38" s="108"/>
      <c r="E38" s="108"/>
      <c r="F38" s="108"/>
      <c r="G38" s="109"/>
      <c r="H38" s="107"/>
      <c r="I38" s="108"/>
      <c r="J38" s="109"/>
      <c r="K38" s="107"/>
      <c r="L38" s="108"/>
      <c r="M38" s="108"/>
      <c r="N38" s="110"/>
    </row>
    <row r="39" spans="2:14" s="50" customFormat="1" ht="17.25" customHeight="1" x14ac:dyDescent="0.2">
      <c r="B39" s="77"/>
      <c r="C39" s="107"/>
      <c r="D39" s="108"/>
      <c r="E39" s="108"/>
      <c r="F39" s="108"/>
      <c r="G39" s="109"/>
      <c r="H39" s="107"/>
      <c r="I39" s="108"/>
      <c r="J39" s="109"/>
      <c r="K39" s="107"/>
      <c r="L39" s="108"/>
      <c r="M39" s="108"/>
      <c r="N39" s="110"/>
    </row>
    <row r="40" spans="2:14" s="50" customFormat="1" ht="17.25" customHeight="1" thickBot="1" x14ac:dyDescent="0.25">
      <c r="B40" s="78"/>
      <c r="C40" s="111"/>
      <c r="D40" s="112"/>
      <c r="E40" s="112"/>
      <c r="F40" s="112"/>
      <c r="G40" s="113"/>
      <c r="H40" s="111"/>
      <c r="I40" s="112"/>
      <c r="J40" s="113"/>
      <c r="K40" s="111"/>
      <c r="L40" s="112"/>
      <c r="M40" s="112"/>
      <c r="N40" s="114"/>
    </row>
    <row r="41" spans="2:14" s="50" customFormat="1" x14ac:dyDescent="0.2"/>
    <row r="42" spans="2:14" s="50" customFormat="1" x14ac:dyDescent="0.2"/>
    <row r="43" spans="2:14" s="50" customFormat="1" ht="13.5" thickBot="1" x14ac:dyDescent="0.25"/>
    <row r="44" spans="2:14" s="50" customFormat="1" ht="23.25" customHeight="1" x14ac:dyDescent="0.2">
      <c r="B44" s="138" t="s">
        <v>95</v>
      </c>
      <c r="C44" s="139"/>
      <c r="D44" s="139"/>
      <c r="E44" s="139"/>
      <c r="F44" s="139"/>
      <c r="G44" s="53" t="s">
        <v>96</v>
      </c>
      <c r="H44" s="140" t="s">
        <v>172</v>
      </c>
      <c r="I44" s="140"/>
      <c r="J44" s="140"/>
      <c r="K44" s="53" t="s">
        <v>97</v>
      </c>
      <c r="L44" s="140" t="s">
        <v>173</v>
      </c>
      <c r="M44" s="140"/>
      <c r="N44" s="141"/>
    </row>
    <row r="45" spans="2:14" s="50" customFormat="1" ht="22.5" customHeight="1" x14ac:dyDescent="0.2">
      <c r="B45" s="54" t="s">
        <v>98</v>
      </c>
      <c r="C45" s="142" t="s">
        <v>174</v>
      </c>
      <c r="D45" s="142"/>
      <c r="E45" s="142"/>
      <c r="F45" s="142"/>
      <c r="G45" s="51" t="s">
        <v>99</v>
      </c>
      <c r="H45" s="142" t="s">
        <v>175</v>
      </c>
      <c r="I45" s="142"/>
      <c r="J45" s="142"/>
      <c r="K45" s="52" t="s">
        <v>100</v>
      </c>
      <c r="L45" s="94" t="s">
        <v>176</v>
      </c>
      <c r="M45" s="51" t="s">
        <v>101</v>
      </c>
      <c r="N45" s="80">
        <v>44210</v>
      </c>
    </row>
    <row r="46" spans="2:14" s="50" customFormat="1" ht="34.5" customHeight="1" thickBot="1" x14ac:dyDescent="0.25">
      <c r="B46" s="55" t="s">
        <v>102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1"/>
    </row>
    <row r="47" spans="2:14" s="50" customFormat="1" ht="22.5" customHeight="1" thickBot="1" x14ac:dyDescent="0.25">
      <c r="B47" s="132" t="s">
        <v>1</v>
      </c>
      <c r="C47" s="133"/>
      <c r="D47" s="134"/>
      <c r="E47" s="132" t="s">
        <v>104</v>
      </c>
      <c r="F47" s="133"/>
      <c r="G47" s="133"/>
      <c r="H47" s="134"/>
      <c r="I47" s="132" t="s">
        <v>103</v>
      </c>
      <c r="J47" s="133"/>
      <c r="K47" s="133"/>
      <c r="L47" s="133"/>
      <c r="M47" s="133"/>
      <c r="N47" s="134"/>
    </row>
    <row r="48" spans="2:14" s="58" customFormat="1" ht="47.25" customHeight="1" x14ac:dyDescent="0.2">
      <c r="B48" s="135" t="s">
        <v>177</v>
      </c>
      <c r="C48" s="136"/>
      <c r="D48" s="137"/>
      <c r="E48" s="135" t="s">
        <v>178</v>
      </c>
      <c r="F48" s="136"/>
      <c r="G48" s="136"/>
      <c r="H48" s="137"/>
      <c r="I48" s="56"/>
      <c r="J48" s="56"/>
      <c r="K48" s="56"/>
      <c r="L48" s="56"/>
      <c r="M48" s="56"/>
      <c r="N48" s="57"/>
    </row>
    <row r="49" spans="2:14" s="58" customFormat="1" ht="25.5" customHeight="1" x14ac:dyDescent="0.2">
      <c r="B49" s="121" t="s">
        <v>179</v>
      </c>
      <c r="C49" s="122"/>
      <c r="D49" s="123"/>
      <c r="E49" s="121" t="s">
        <v>180</v>
      </c>
      <c r="F49" s="122"/>
      <c r="G49" s="122"/>
      <c r="H49" s="123"/>
      <c r="I49" s="59"/>
      <c r="J49" s="59"/>
      <c r="K49" s="59"/>
      <c r="L49" s="59"/>
      <c r="M49" s="59"/>
      <c r="N49" s="60"/>
    </row>
    <row r="50" spans="2:14" s="58" customFormat="1" ht="25.5" customHeight="1" x14ac:dyDescent="0.2">
      <c r="B50" s="121" t="s">
        <v>181</v>
      </c>
      <c r="C50" s="122"/>
      <c r="D50" s="123"/>
      <c r="E50" s="121" t="s">
        <v>182</v>
      </c>
      <c r="F50" s="122"/>
      <c r="G50" s="122"/>
      <c r="H50" s="123"/>
      <c r="I50" s="59"/>
      <c r="J50" s="59"/>
      <c r="K50" s="59"/>
      <c r="L50" s="59"/>
      <c r="M50" s="59"/>
      <c r="N50" s="60"/>
    </row>
    <row r="51" spans="2:14" s="58" customFormat="1" ht="25.5" customHeight="1" x14ac:dyDescent="0.2">
      <c r="B51" s="121" t="s">
        <v>183</v>
      </c>
      <c r="C51" s="122"/>
      <c r="D51" s="123"/>
      <c r="E51" s="121" t="s">
        <v>184</v>
      </c>
      <c r="F51" s="122"/>
      <c r="G51" s="122"/>
      <c r="H51" s="123"/>
      <c r="I51" s="59"/>
      <c r="J51" s="59"/>
      <c r="K51" s="59"/>
      <c r="L51" s="59"/>
      <c r="M51" s="59"/>
      <c r="N51" s="60"/>
    </row>
    <row r="52" spans="2:14" s="58" customFormat="1" ht="25.5" customHeight="1" x14ac:dyDescent="0.2">
      <c r="B52" s="121" t="s">
        <v>185</v>
      </c>
      <c r="C52" s="122"/>
      <c r="D52" s="123"/>
      <c r="E52" s="121" t="s">
        <v>186</v>
      </c>
      <c r="F52" s="122"/>
      <c r="G52" s="122"/>
      <c r="H52" s="123"/>
      <c r="I52" s="59"/>
      <c r="J52" s="59"/>
      <c r="K52" s="59"/>
      <c r="L52" s="59"/>
      <c r="M52" s="59"/>
      <c r="N52" s="60"/>
    </row>
    <row r="53" spans="2:14" s="58" customFormat="1" ht="25.5" customHeight="1" x14ac:dyDescent="0.2">
      <c r="B53" s="121" t="s">
        <v>187</v>
      </c>
      <c r="C53" s="122"/>
      <c r="D53" s="123"/>
      <c r="E53" s="121" t="s">
        <v>188</v>
      </c>
      <c r="F53" s="122"/>
      <c r="G53" s="122"/>
      <c r="H53" s="123"/>
      <c r="I53" s="59"/>
      <c r="J53" s="59"/>
      <c r="K53" s="59"/>
      <c r="L53" s="59"/>
      <c r="M53" s="59"/>
      <c r="N53" s="60"/>
    </row>
    <row r="54" spans="2:14" s="58" customFormat="1" ht="25.5" customHeight="1" x14ac:dyDescent="0.2">
      <c r="B54" s="121" t="s">
        <v>189</v>
      </c>
      <c r="C54" s="122"/>
      <c r="D54" s="123"/>
      <c r="E54" s="121" t="s">
        <v>190</v>
      </c>
      <c r="F54" s="122"/>
      <c r="G54" s="122"/>
      <c r="H54" s="123"/>
      <c r="I54" s="59"/>
      <c r="J54" s="59"/>
      <c r="K54" s="59"/>
      <c r="L54" s="59"/>
      <c r="M54" s="59"/>
      <c r="N54" s="60"/>
    </row>
    <row r="55" spans="2:14" s="58" customFormat="1" ht="25.5" customHeight="1" x14ac:dyDescent="0.2">
      <c r="B55" s="121"/>
      <c r="C55" s="122"/>
      <c r="D55" s="123"/>
      <c r="E55" s="121"/>
      <c r="F55" s="122"/>
      <c r="G55" s="122"/>
      <c r="H55" s="123"/>
      <c r="I55" s="59"/>
      <c r="J55" s="59"/>
      <c r="K55" s="59"/>
      <c r="L55" s="59"/>
      <c r="M55" s="59"/>
      <c r="N55" s="60"/>
    </row>
    <row r="56" spans="2:14" s="58" customFormat="1" ht="25.5" customHeight="1" x14ac:dyDescent="0.2">
      <c r="B56" s="121"/>
      <c r="C56" s="122"/>
      <c r="D56" s="123"/>
      <c r="E56" s="121"/>
      <c r="F56" s="122"/>
      <c r="G56" s="122"/>
      <c r="H56" s="123"/>
      <c r="I56" s="59"/>
      <c r="J56" s="59"/>
      <c r="K56" s="59"/>
      <c r="L56" s="59"/>
      <c r="M56" s="59"/>
      <c r="N56" s="60"/>
    </row>
    <row r="57" spans="2:14" s="58" customFormat="1" ht="25.5" customHeight="1" x14ac:dyDescent="0.2">
      <c r="B57" s="121"/>
      <c r="C57" s="122"/>
      <c r="D57" s="123"/>
      <c r="E57" s="121"/>
      <c r="F57" s="122"/>
      <c r="G57" s="122"/>
      <c r="H57" s="123"/>
      <c r="I57" s="59"/>
      <c r="J57" s="59"/>
      <c r="K57" s="59"/>
      <c r="L57" s="59"/>
      <c r="M57" s="59"/>
      <c r="N57" s="60"/>
    </row>
    <row r="58" spans="2:14" s="58" customFormat="1" ht="25.5" customHeight="1" x14ac:dyDescent="0.2">
      <c r="B58" s="121"/>
      <c r="C58" s="122"/>
      <c r="D58" s="123"/>
      <c r="E58" s="121"/>
      <c r="F58" s="122"/>
      <c r="G58" s="122"/>
      <c r="H58" s="123"/>
      <c r="I58" s="59"/>
      <c r="J58" s="59"/>
      <c r="K58" s="59"/>
      <c r="L58" s="59"/>
      <c r="M58" s="59"/>
      <c r="N58" s="60"/>
    </row>
    <row r="59" spans="2:14" s="58" customFormat="1" ht="25.5" customHeight="1" x14ac:dyDescent="0.2">
      <c r="B59" s="121"/>
      <c r="C59" s="122"/>
      <c r="D59" s="123"/>
      <c r="E59" s="121"/>
      <c r="F59" s="122"/>
      <c r="G59" s="122"/>
      <c r="H59" s="123"/>
      <c r="I59" s="59"/>
      <c r="J59" s="59"/>
      <c r="K59" s="59"/>
      <c r="L59" s="59"/>
      <c r="M59" s="59"/>
      <c r="N59" s="60"/>
    </row>
    <row r="60" spans="2:14" s="58" customFormat="1" ht="25.5" customHeight="1" x14ac:dyDescent="0.2">
      <c r="B60" s="121"/>
      <c r="C60" s="122"/>
      <c r="D60" s="123"/>
      <c r="E60" s="121"/>
      <c r="F60" s="122"/>
      <c r="G60" s="122"/>
      <c r="H60" s="123"/>
      <c r="I60" s="59"/>
      <c r="J60" s="59"/>
      <c r="K60" s="59"/>
      <c r="L60" s="59"/>
      <c r="M60" s="59"/>
      <c r="N60" s="60"/>
    </row>
    <row r="61" spans="2:14" s="58" customFormat="1" ht="25.5" customHeight="1" x14ac:dyDescent="0.2">
      <c r="B61" s="121"/>
      <c r="C61" s="122"/>
      <c r="D61" s="123"/>
      <c r="E61" s="121"/>
      <c r="F61" s="122"/>
      <c r="G61" s="122"/>
      <c r="H61" s="123"/>
      <c r="I61" s="59"/>
      <c r="J61" s="59"/>
      <c r="K61" s="59"/>
      <c r="L61" s="59"/>
      <c r="M61" s="59"/>
      <c r="N61" s="60"/>
    </row>
    <row r="62" spans="2:14" s="58" customFormat="1" ht="25.5" customHeight="1" x14ac:dyDescent="0.2">
      <c r="B62" s="121"/>
      <c r="C62" s="122"/>
      <c r="D62" s="123"/>
      <c r="E62" s="121"/>
      <c r="F62" s="122"/>
      <c r="G62" s="122"/>
      <c r="H62" s="123"/>
      <c r="I62" s="59"/>
      <c r="J62" s="59"/>
      <c r="K62" s="59"/>
      <c r="L62" s="59"/>
      <c r="M62" s="59"/>
      <c r="N62" s="60"/>
    </row>
    <row r="63" spans="2:14" s="58" customFormat="1" ht="25.5" customHeight="1" x14ac:dyDescent="0.2">
      <c r="B63" s="121"/>
      <c r="C63" s="122"/>
      <c r="D63" s="123"/>
      <c r="E63" s="121"/>
      <c r="F63" s="122"/>
      <c r="G63" s="122"/>
      <c r="H63" s="123"/>
      <c r="I63" s="59"/>
      <c r="J63" s="59"/>
      <c r="K63" s="59"/>
      <c r="L63" s="59"/>
      <c r="M63" s="59"/>
      <c r="N63" s="60"/>
    </row>
    <row r="64" spans="2:14" s="58" customFormat="1" ht="25.5" customHeight="1" x14ac:dyDescent="0.2">
      <c r="B64" s="121"/>
      <c r="C64" s="122"/>
      <c r="D64" s="123"/>
      <c r="E64" s="121"/>
      <c r="F64" s="122"/>
      <c r="G64" s="122"/>
      <c r="H64" s="123"/>
      <c r="I64" s="59"/>
      <c r="J64" s="59"/>
      <c r="K64" s="59"/>
      <c r="L64" s="59"/>
      <c r="M64" s="59"/>
      <c r="N64" s="60"/>
    </row>
    <row r="65" spans="2:14" s="58" customFormat="1" ht="25.5" customHeight="1" x14ac:dyDescent="0.2">
      <c r="B65" s="121"/>
      <c r="C65" s="122"/>
      <c r="D65" s="123"/>
      <c r="E65" s="121"/>
      <c r="F65" s="122"/>
      <c r="G65" s="122"/>
      <c r="H65" s="123"/>
      <c r="I65" s="59"/>
      <c r="J65" s="59"/>
      <c r="K65" s="59"/>
      <c r="L65" s="59"/>
      <c r="M65" s="59"/>
      <c r="N65" s="60"/>
    </row>
    <row r="66" spans="2:14" s="58" customFormat="1" ht="25.5" customHeight="1" x14ac:dyDescent="0.2">
      <c r="B66" s="121"/>
      <c r="C66" s="122"/>
      <c r="D66" s="123"/>
      <c r="E66" s="121"/>
      <c r="F66" s="122"/>
      <c r="G66" s="122"/>
      <c r="H66" s="123"/>
      <c r="I66" s="59"/>
      <c r="J66" s="59"/>
      <c r="K66" s="59"/>
      <c r="L66" s="59"/>
      <c r="M66" s="59"/>
      <c r="N66" s="60"/>
    </row>
    <row r="67" spans="2:14" s="58" customFormat="1" ht="25.5" customHeight="1" x14ac:dyDescent="0.2">
      <c r="B67" s="121"/>
      <c r="C67" s="122"/>
      <c r="D67" s="123"/>
      <c r="E67" s="121"/>
      <c r="F67" s="122"/>
      <c r="G67" s="122"/>
      <c r="H67" s="123"/>
      <c r="I67" s="59"/>
      <c r="J67" s="59"/>
      <c r="K67" s="59"/>
      <c r="L67" s="59"/>
      <c r="M67" s="59"/>
      <c r="N67" s="60"/>
    </row>
    <row r="68" spans="2:14" s="58" customFormat="1" ht="25.5" customHeight="1" x14ac:dyDescent="0.2">
      <c r="B68" s="121"/>
      <c r="C68" s="122"/>
      <c r="D68" s="123"/>
      <c r="E68" s="121"/>
      <c r="F68" s="122"/>
      <c r="G68" s="122"/>
      <c r="H68" s="123"/>
      <c r="I68" s="59"/>
      <c r="J68" s="59"/>
      <c r="K68" s="59"/>
      <c r="L68" s="59"/>
      <c r="M68" s="59"/>
      <c r="N68" s="60"/>
    </row>
    <row r="69" spans="2:14" s="58" customFormat="1" ht="25.5" customHeight="1" x14ac:dyDescent="0.2">
      <c r="B69" s="121"/>
      <c r="C69" s="122"/>
      <c r="D69" s="123"/>
      <c r="E69" s="121"/>
      <c r="F69" s="122"/>
      <c r="G69" s="122"/>
      <c r="H69" s="123"/>
      <c r="I69" s="59"/>
      <c r="J69" s="59"/>
      <c r="K69" s="59"/>
      <c r="L69" s="59"/>
      <c r="M69" s="59"/>
      <c r="N69" s="60"/>
    </row>
    <row r="70" spans="2:14" s="58" customFormat="1" ht="25.5" customHeight="1" thickBot="1" x14ac:dyDescent="0.25">
      <c r="B70" s="121"/>
      <c r="C70" s="122"/>
      <c r="D70" s="123"/>
      <c r="E70" s="121"/>
      <c r="F70" s="122"/>
      <c r="G70" s="122"/>
      <c r="H70" s="123"/>
      <c r="I70" s="59"/>
      <c r="J70" s="59"/>
      <c r="K70" s="59"/>
      <c r="L70" s="59"/>
      <c r="M70" s="59"/>
      <c r="N70" s="60"/>
    </row>
    <row r="71" spans="2:14" s="50" customFormat="1" ht="23.25" customHeight="1" thickBot="1" x14ac:dyDescent="0.25">
      <c r="B71" s="124" t="s">
        <v>109</v>
      </c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6"/>
    </row>
    <row r="72" spans="2:14" s="75" customFormat="1" ht="61.5" customHeight="1" thickBot="1" x14ac:dyDescent="0.25">
      <c r="B72" s="127" t="s">
        <v>191</v>
      </c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9"/>
    </row>
    <row r="73" spans="2:14" s="50" customFormat="1" ht="23.25" customHeight="1" thickBot="1" x14ac:dyDescent="0.25">
      <c r="B73" s="124" t="s">
        <v>105</v>
      </c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6"/>
    </row>
    <row r="74" spans="2:14" s="50" customFormat="1" ht="21.75" customHeight="1" x14ac:dyDescent="0.2">
      <c r="B74" s="76" t="s">
        <v>40</v>
      </c>
      <c r="C74" s="115" t="s">
        <v>106</v>
      </c>
      <c r="D74" s="116"/>
      <c r="E74" s="116"/>
      <c r="F74" s="116"/>
      <c r="G74" s="117"/>
      <c r="H74" s="118" t="s">
        <v>107</v>
      </c>
      <c r="I74" s="118"/>
      <c r="J74" s="118"/>
      <c r="K74" s="118" t="s">
        <v>108</v>
      </c>
      <c r="L74" s="118"/>
      <c r="M74" s="118"/>
      <c r="N74" s="119"/>
    </row>
    <row r="75" spans="2:14" s="50" customFormat="1" ht="17.25" customHeight="1" x14ac:dyDescent="0.2">
      <c r="B75" s="81">
        <v>44210</v>
      </c>
      <c r="C75" s="120" t="s">
        <v>156</v>
      </c>
      <c r="D75" s="108"/>
      <c r="E75" s="108"/>
      <c r="F75" s="108"/>
      <c r="G75" s="109"/>
      <c r="H75" s="120" t="s">
        <v>192</v>
      </c>
      <c r="I75" s="108"/>
      <c r="J75" s="109"/>
      <c r="K75" s="107"/>
      <c r="L75" s="108"/>
      <c r="M75" s="108"/>
      <c r="N75" s="110"/>
    </row>
    <row r="76" spans="2:14" s="50" customFormat="1" ht="17.25" customHeight="1" x14ac:dyDescent="0.2">
      <c r="B76" s="77"/>
      <c r="C76" s="107"/>
      <c r="D76" s="108"/>
      <c r="E76" s="108"/>
      <c r="F76" s="108"/>
      <c r="G76" s="109"/>
      <c r="H76" s="107"/>
      <c r="I76" s="108"/>
      <c r="J76" s="109"/>
      <c r="K76" s="107"/>
      <c r="L76" s="108"/>
      <c r="M76" s="108"/>
      <c r="N76" s="110"/>
    </row>
    <row r="77" spans="2:14" s="50" customFormat="1" ht="17.25" customHeight="1" x14ac:dyDescent="0.2">
      <c r="B77" s="77"/>
      <c r="C77" s="107"/>
      <c r="D77" s="108"/>
      <c r="E77" s="108"/>
      <c r="F77" s="108"/>
      <c r="G77" s="109"/>
      <c r="H77" s="107"/>
      <c r="I77" s="108"/>
      <c r="J77" s="109"/>
      <c r="K77" s="107"/>
      <c r="L77" s="108"/>
      <c r="M77" s="108"/>
      <c r="N77" s="110"/>
    </row>
    <row r="78" spans="2:14" s="50" customFormat="1" ht="17.25" customHeight="1" x14ac:dyDescent="0.2">
      <c r="B78" s="77"/>
      <c r="C78" s="107"/>
      <c r="D78" s="108"/>
      <c r="E78" s="108"/>
      <c r="F78" s="108"/>
      <c r="G78" s="109"/>
      <c r="H78" s="107"/>
      <c r="I78" s="108"/>
      <c r="J78" s="109"/>
      <c r="K78" s="107"/>
      <c r="L78" s="108"/>
      <c r="M78" s="108"/>
      <c r="N78" s="110"/>
    </row>
    <row r="79" spans="2:14" s="50" customFormat="1" ht="17.25" customHeight="1" thickBot="1" x14ac:dyDescent="0.25">
      <c r="B79" s="78"/>
      <c r="C79" s="111"/>
      <c r="D79" s="112"/>
      <c r="E79" s="112"/>
      <c r="F79" s="112"/>
      <c r="G79" s="113"/>
      <c r="H79" s="111"/>
      <c r="I79" s="112"/>
      <c r="J79" s="113"/>
      <c r="K79" s="111"/>
      <c r="L79" s="112"/>
      <c r="M79" s="112"/>
      <c r="N79" s="114"/>
    </row>
  </sheetData>
  <mergeCells count="150">
    <mergeCell ref="C36:G36"/>
    <mergeCell ref="C37:G37"/>
    <mergeCell ref="C38:G38"/>
    <mergeCell ref="E14:H14"/>
    <mergeCell ref="E15:H15"/>
    <mergeCell ref="E16:H16"/>
    <mergeCell ref="H35:J35"/>
    <mergeCell ref="K35:N35"/>
    <mergeCell ref="B32:N32"/>
    <mergeCell ref="B33:N33"/>
    <mergeCell ref="C35:G35"/>
    <mergeCell ref="B34:N34"/>
    <mergeCell ref="E23:H23"/>
    <mergeCell ref="B24:D24"/>
    <mergeCell ref="E24:H24"/>
    <mergeCell ref="B25:D25"/>
    <mergeCell ref="E25:H25"/>
    <mergeCell ref="E20:H20"/>
    <mergeCell ref="B21:D21"/>
    <mergeCell ref="E21:H21"/>
    <mergeCell ref="B22:D22"/>
    <mergeCell ref="E22:H22"/>
    <mergeCell ref="B10:D10"/>
    <mergeCell ref="E10:H10"/>
    <mergeCell ref="E11:H11"/>
    <mergeCell ref="E19:H19"/>
    <mergeCell ref="E29:H29"/>
    <mergeCell ref="E30:H30"/>
    <mergeCell ref="B11:D11"/>
    <mergeCell ref="B19:D19"/>
    <mergeCell ref="B29:D29"/>
    <mergeCell ref="B30:D30"/>
    <mergeCell ref="B17:D17"/>
    <mergeCell ref="B18:D18"/>
    <mergeCell ref="B20:D20"/>
    <mergeCell ref="B23:D23"/>
    <mergeCell ref="B26:D26"/>
    <mergeCell ref="E17:H17"/>
    <mergeCell ref="E18:H18"/>
    <mergeCell ref="B12:D12"/>
    <mergeCell ref="B13:D13"/>
    <mergeCell ref="B14:D14"/>
    <mergeCell ref="B15:D15"/>
    <mergeCell ref="B16:D16"/>
    <mergeCell ref="E12:H12"/>
    <mergeCell ref="E13:H13"/>
    <mergeCell ref="B6:F6"/>
    <mergeCell ref="H6:J6"/>
    <mergeCell ref="L6:N6"/>
    <mergeCell ref="C7:F7"/>
    <mergeCell ref="H7:J7"/>
    <mergeCell ref="C8:N8"/>
    <mergeCell ref="I9:N9"/>
    <mergeCell ref="B9:D9"/>
    <mergeCell ref="E9:H9"/>
    <mergeCell ref="B44:F44"/>
    <mergeCell ref="H44:J44"/>
    <mergeCell ref="L44:N44"/>
    <mergeCell ref="C45:F45"/>
    <mergeCell ref="H45:J45"/>
    <mergeCell ref="E26:H26"/>
    <mergeCell ref="B27:D27"/>
    <mergeCell ref="E27:H27"/>
    <mergeCell ref="B28:D28"/>
    <mergeCell ref="E28:H28"/>
    <mergeCell ref="E31:H31"/>
    <mergeCell ref="B31:D31"/>
    <mergeCell ref="K36:N36"/>
    <mergeCell ref="K37:N37"/>
    <mergeCell ref="K38:N38"/>
    <mergeCell ref="K39:N39"/>
    <mergeCell ref="K40:N40"/>
    <mergeCell ref="C39:G39"/>
    <mergeCell ref="C40:G40"/>
    <mergeCell ref="H36:J36"/>
    <mergeCell ref="H37:J37"/>
    <mergeCell ref="H38:J38"/>
    <mergeCell ref="H39:J39"/>
    <mergeCell ref="H40:J40"/>
    <mergeCell ref="B49:D49"/>
    <mergeCell ref="E49:H49"/>
    <mergeCell ref="B50:D50"/>
    <mergeCell ref="E50:H50"/>
    <mergeCell ref="B51:D51"/>
    <mergeCell ref="E51:H51"/>
    <mergeCell ref="C46:N46"/>
    <mergeCell ref="B47:D47"/>
    <mergeCell ref="E47:H47"/>
    <mergeCell ref="I47:N47"/>
    <mergeCell ref="B48:D48"/>
    <mergeCell ref="E48:H48"/>
    <mergeCell ref="B55:D55"/>
    <mergeCell ref="E55:H55"/>
    <mergeCell ref="B56:D56"/>
    <mergeCell ref="E56:H56"/>
    <mergeCell ref="B57:D57"/>
    <mergeCell ref="E57:H57"/>
    <mergeCell ref="B52:D52"/>
    <mergeCell ref="E52:H52"/>
    <mergeCell ref="B53:D53"/>
    <mergeCell ref="E53:H53"/>
    <mergeCell ref="B54:D54"/>
    <mergeCell ref="E54:H54"/>
    <mergeCell ref="B61:D61"/>
    <mergeCell ref="E61:H61"/>
    <mergeCell ref="B62:D62"/>
    <mergeCell ref="E62:H62"/>
    <mergeCell ref="B63:D63"/>
    <mergeCell ref="E63:H63"/>
    <mergeCell ref="B58:D58"/>
    <mergeCell ref="E58:H58"/>
    <mergeCell ref="B59:D59"/>
    <mergeCell ref="E59:H59"/>
    <mergeCell ref="B60:D60"/>
    <mergeCell ref="E60:H60"/>
    <mergeCell ref="B67:D67"/>
    <mergeCell ref="E67:H67"/>
    <mergeCell ref="B68:D68"/>
    <mergeCell ref="E68:H68"/>
    <mergeCell ref="B69:D69"/>
    <mergeCell ref="E69:H69"/>
    <mergeCell ref="B64:D64"/>
    <mergeCell ref="E64:H64"/>
    <mergeCell ref="B65:D65"/>
    <mergeCell ref="E65:H65"/>
    <mergeCell ref="B66:D66"/>
    <mergeCell ref="E66:H66"/>
    <mergeCell ref="C74:G74"/>
    <mergeCell ref="H74:J74"/>
    <mergeCell ref="K74:N74"/>
    <mergeCell ref="C75:G75"/>
    <mergeCell ref="H75:J75"/>
    <mergeCell ref="K75:N75"/>
    <mergeCell ref="B70:D70"/>
    <mergeCell ref="E70:H70"/>
    <mergeCell ref="B71:N71"/>
    <mergeCell ref="B72:N72"/>
    <mergeCell ref="B73:N73"/>
    <mergeCell ref="C78:G78"/>
    <mergeCell ref="H78:J78"/>
    <mergeCell ref="K78:N78"/>
    <mergeCell ref="C79:G79"/>
    <mergeCell ref="H79:J79"/>
    <mergeCell ref="K79:N79"/>
    <mergeCell ref="C76:G76"/>
    <mergeCell ref="H76:J76"/>
    <mergeCell ref="K76:N76"/>
    <mergeCell ref="C77:G77"/>
    <mergeCell ref="H77:J77"/>
    <mergeCell ref="K77:N7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4"/>
  <sheetViews>
    <sheetView showGridLines="0" workbookViewId="0"/>
  </sheetViews>
  <sheetFormatPr defaultColWidth="9" defaultRowHeight="12.75" x14ac:dyDescent="0.2"/>
  <cols>
    <col min="1" max="1" width="4.42578125" style="25" customWidth="1"/>
    <col min="2" max="2" width="18.5703125" style="24" customWidth="1"/>
    <col min="3" max="3" width="44.85546875" style="24" customWidth="1"/>
    <col min="4" max="4" width="16.28515625" style="31" customWidth="1"/>
    <col min="5" max="5" width="13.5703125" style="24" customWidth="1"/>
    <col min="6" max="6" width="9.85546875" style="24" customWidth="1"/>
    <col min="7" max="7" width="11.7109375" style="25" customWidth="1"/>
    <col min="8" max="8" width="33.42578125" style="24" customWidth="1"/>
    <col min="9" max="9" width="35.5703125" style="24" customWidth="1"/>
    <col min="10" max="10" width="10.85546875" style="25" customWidth="1"/>
    <col min="11" max="25" width="9" style="24"/>
    <col min="26" max="26" width="10.7109375" style="24" customWidth="1"/>
    <col min="27" max="27" width="15.28515625" style="24" customWidth="1"/>
    <col min="28" max="28" width="14.7109375" style="24" customWidth="1"/>
    <col min="29" max="16384" width="9" style="24"/>
  </cols>
  <sheetData>
    <row r="1" spans="1:28" ht="21.75" customHeight="1" x14ac:dyDescent="0.2">
      <c r="A1" s="19"/>
      <c r="B1" s="20"/>
      <c r="C1" s="21"/>
      <c r="D1" s="22"/>
      <c r="E1" s="23"/>
    </row>
    <row r="2" spans="1:28" ht="20.25" x14ac:dyDescent="0.2">
      <c r="A2" s="19"/>
      <c r="C2" s="26" t="s">
        <v>23</v>
      </c>
      <c r="D2" s="22"/>
      <c r="E2" s="23"/>
    </row>
    <row r="3" spans="1:28" ht="23.25" customHeight="1" x14ac:dyDescent="0.2">
      <c r="A3" s="19"/>
      <c r="B3" s="20"/>
      <c r="C3" s="21"/>
      <c r="D3" s="22"/>
      <c r="E3" s="23"/>
      <c r="Z3" s="24" t="s">
        <v>24</v>
      </c>
      <c r="AA3" s="24" t="s">
        <v>25</v>
      </c>
      <c r="AB3" s="25" t="s">
        <v>26</v>
      </c>
    </row>
    <row r="4" spans="1:28" ht="17.25" customHeight="1" x14ac:dyDescent="0.2">
      <c r="A4" s="19"/>
      <c r="B4" s="42" t="s">
        <v>14</v>
      </c>
      <c r="C4" s="149" t="s">
        <v>142</v>
      </c>
      <c r="D4" s="149"/>
      <c r="E4" s="34"/>
      <c r="H4" s="32"/>
      <c r="I4" s="42" t="s">
        <v>13</v>
      </c>
      <c r="J4" s="43">
        <v>44202</v>
      </c>
      <c r="Z4" s="24">
        <v>1</v>
      </c>
      <c r="AA4" s="27">
        <v>0.1</v>
      </c>
      <c r="AB4" s="25" t="s">
        <v>27</v>
      </c>
    </row>
    <row r="5" spans="1:28" ht="15.75" customHeight="1" x14ac:dyDescent="0.2">
      <c r="A5" s="19"/>
      <c r="B5" s="16" t="s">
        <v>15</v>
      </c>
      <c r="C5" s="150" t="s">
        <v>128</v>
      </c>
      <c r="D5" s="150"/>
      <c r="E5" s="23"/>
      <c r="Z5" s="24">
        <v>2</v>
      </c>
      <c r="AA5" s="27">
        <v>0.5</v>
      </c>
      <c r="AB5" s="25" t="s">
        <v>28</v>
      </c>
    </row>
    <row r="6" spans="1:28" s="34" customFormat="1" x14ac:dyDescent="0.2">
      <c r="A6" s="39"/>
      <c r="B6" s="40"/>
      <c r="C6" s="28"/>
      <c r="D6" s="28"/>
      <c r="E6" s="33"/>
      <c r="G6" s="39"/>
      <c r="J6" s="39"/>
      <c r="Z6" s="34">
        <v>3</v>
      </c>
      <c r="AA6" s="41">
        <v>0.7</v>
      </c>
      <c r="AB6" s="39"/>
    </row>
    <row r="7" spans="1:28" ht="19.5" customHeight="1" x14ac:dyDescent="0.2">
      <c r="A7" s="19"/>
      <c r="B7" s="20"/>
      <c r="C7" s="21"/>
      <c r="D7" s="147" t="s">
        <v>29</v>
      </c>
      <c r="E7" s="148"/>
      <c r="F7" s="148"/>
      <c r="G7" s="19"/>
      <c r="H7" s="146" t="s">
        <v>30</v>
      </c>
      <c r="I7" s="146"/>
      <c r="AA7" s="27">
        <v>0.9</v>
      </c>
    </row>
    <row r="8" spans="1:28" ht="21" customHeight="1" x14ac:dyDescent="0.2">
      <c r="A8" s="19"/>
      <c r="B8" s="63" t="s">
        <v>31</v>
      </c>
      <c r="C8" s="64" t="s">
        <v>32</v>
      </c>
      <c r="D8" s="65" t="s">
        <v>33</v>
      </c>
      <c r="E8" s="66" t="s">
        <v>34</v>
      </c>
      <c r="F8" s="63" t="s">
        <v>35</v>
      </c>
      <c r="G8" s="63" t="s">
        <v>36</v>
      </c>
      <c r="H8" s="63" t="s">
        <v>37</v>
      </c>
      <c r="I8" s="63" t="s">
        <v>38</v>
      </c>
      <c r="J8" s="35" t="s">
        <v>26</v>
      </c>
    </row>
    <row r="9" spans="1:28" ht="17.25" customHeight="1" x14ac:dyDescent="0.2">
      <c r="A9" s="19"/>
      <c r="B9" s="82">
        <v>1</v>
      </c>
      <c r="C9" s="89" t="s">
        <v>132</v>
      </c>
      <c r="D9" s="84">
        <v>0.1</v>
      </c>
      <c r="E9" s="85">
        <v>2</v>
      </c>
      <c r="F9" s="86">
        <f>D9*E9</f>
        <v>0.2</v>
      </c>
      <c r="G9" s="90" t="s">
        <v>133</v>
      </c>
      <c r="H9" s="91" t="s">
        <v>134</v>
      </c>
      <c r="I9" s="91" t="s">
        <v>135</v>
      </c>
      <c r="J9" s="87" t="s">
        <v>27</v>
      </c>
    </row>
    <row r="10" spans="1:28" ht="17.25" customHeight="1" x14ac:dyDescent="0.2">
      <c r="A10" s="19"/>
      <c r="B10" s="82">
        <v>2</v>
      </c>
      <c r="C10" s="89" t="s">
        <v>136</v>
      </c>
      <c r="D10" s="84">
        <v>0.1</v>
      </c>
      <c r="E10" s="85">
        <v>3</v>
      </c>
      <c r="F10" s="86">
        <f>D10*E10</f>
        <v>0.30000000000000004</v>
      </c>
      <c r="G10" s="90" t="s">
        <v>133</v>
      </c>
      <c r="H10" s="91" t="s">
        <v>137</v>
      </c>
      <c r="I10" s="91" t="s">
        <v>138</v>
      </c>
      <c r="J10" s="87" t="s">
        <v>27</v>
      </c>
    </row>
    <row r="11" spans="1:28" ht="17.25" customHeight="1" x14ac:dyDescent="0.2">
      <c r="A11" s="19"/>
      <c r="B11" s="82">
        <v>3</v>
      </c>
      <c r="C11" s="89" t="s">
        <v>139</v>
      </c>
      <c r="D11" s="84">
        <v>0.5</v>
      </c>
      <c r="E11" s="85">
        <v>3</v>
      </c>
      <c r="F11" s="86">
        <f>D11*E11</f>
        <v>1.5</v>
      </c>
      <c r="G11" s="90" t="s">
        <v>133</v>
      </c>
      <c r="H11" s="91" t="s">
        <v>140</v>
      </c>
      <c r="I11" s="91" t="s">
        <v>141</v>
      </c>
      <c r="J11" s="87" t="s">
        <v>27</v>
      </c>
    </row>
    <row r="12" spans="1:28" ht="17.25" customHeight="1" x14ac:dyDescent="0.2">
      <c r="A12" s="19"/>
      <c r="B12" s="82"/>
      <c r="C12" s="89"/>
      <c r="D12" s="84"/>
      <c r="E12" s="85"/>
      <c r="F12" s="86"/>
      <c r="G12" s="90"/>
      <c r="H12" s="91"/>
      <c r="I12" s="91"/>
      <c r="J12" s="87"/>
    </row>
    <row r="13" spans="1:28" ht="17.25" customHeight="1" x14ac:dyDescent="0.2">
      <c r="A13" s="19"/>
      <c r="B13" s="82"/>
      <c r="C13" s="83"/>
      <c r="D13" s="84"/>
      <c r="E13" s="85"/>
      <c r="F13" s="86"/>
      <c r="G13" s="87"/>
      <c r="H13" s="88"/>
      <c r="I13" s="88"/>
      <c r="J13" s="87"/>
    </row>
    <row r="14" spans="1:28" x14ac:dyDescent="0.2">
      <c r="A14" s="19"/>
      <c r="B14" s="20"/>
      <c r="C14" s="29"/>
      <c r="D14" s="30"/>
      <c r="E14" s="23"/>
    </row>
    <row r="15" spans="1:28" x14ac:dyDescent="0.2">
      <c r="A15" s="19"/>
      <c r="B15" s="20"/>
      <c r="C15" s="29"/>
      <c r="D15" s="30"/>
      <c r="E15" s="23"/>
    </row>
    <row r="16" spans="1:28" ht="17.25" customHeight="1" x14ac:dyDescent="0.2">
      <c r="A16" s="19"/>
      <c r="B16" s="42" t="s">
        <v>14</v>
      </c>
      <c r="C16" s="149" t="s">
        <v>155</v>
      </c>
      <c r="D16" s="149"/>
      <c r="E16" s="34"/>
      <c r="H16" s="32"/>
      <c r="I16" s="42" t="s">
        <v>13</v>
      </c>
      <c r="J16" s="43">
        <v>44202</v>
      </c>
      <c r="Z16" s="24">
        <v>1</v>
      </c>
      <c r="AA16" s="27">
        <v>0.1</v>
      </c>
      <c r="AB16" s="25" t="s">
        <v>27</v>
      </c>
    </row>
    <row r="17" spans="1:28" ht="15.75" customHeight="1" x14ac:dyDescent="0.2">
      <c r="A17" s="19"/>
      <c r="B17" s="16" t="s">
        <v>15</v>
      </c>
      <c r="C17" s="150" t="s">
        <v>156</v>
      </c>
      <c r="D17" s="150"/>
      <c r="E17" s="23"/>
      <c r="Z17" s="24">
        <v>2</v>
      </c>
      <c r="AA17" s="27">
        <v>0.5</v>
      </c>
      <c r="AB17" s="25" t="s">
        <v>28</v>
      </c>
    </row>
    <row r="18" spans="1:28" s="34" customFormat="1" x14ac:dyDescent="0.2">
      <c r="A18" s="39"/>
      <c r="B18" s="40"/>
      <c r="C18" s="28"/>
      <c r="D18" s="28"/>
      <c r="E18" s="33"/>
      <c r="G18" s="39"/>
      <c r="J18" s="39"/>
      <c r="Z18" s="34">
        <v>3</v>
      </c>
      <c r="AA18" s="41">
        <v>0.7</v>
      </c>
      <c r="AB18" s="39"/>
    </row>
    <row r="19" spans="1:28" ht="19.5" customHeight="1" x14ac:dyDescent="0.2">
      <c r="A19" s="19"/>
      <c r="B19" s="20"/>
      <c r="C19" s="21"/>
      <c r="D19" s="147" t="s">
        <v>29</v>
      </c>
      <c r="E19" s="148"/>
      <c r="F19" s="148"/>
      <c r="G19" s="19"/>
      <c r="H19" s="146" t="s">
        <v>30</v>
      </c>
      <c r="I19" s="146"/>
      <c r="AA19" s="27">
        <v>0.9</v>
      </c>
    </row>
    <row r="20" spans="1:28" ht="21" customHeight="1" x14ac:dyDescent="0.2">
      <c r="A20" s="19"/>
      <c r="B20" s="63" t="s">
        <v>31</v>
      </c>
      <c r="C20" s="64" t="s">
        <v>32</v>
      </c>
      <c r="D20" s="93" t="s">
        <v>33</v>
      </c>
      <c r="E20" s="66" t="s">
        <v>34</v>
      </c>
      <c r="F20" s="63" t="s">
        <v>35</v>
      </c>
      <c r="G20" s="63" t="s">
        <v>36</v>
      </c>
      <c r="H20" s="63" t="s">
        <v>37</v>
      </c>
      <c r="I20" s="63" t="s">
        <v>38</v>
      </c>
      <c r="J20" s="35" t="s">
        <v>26</v>
      </c>
    </row>
    <row r="21" spans="1:28" ht="45" customHeight="1" x14ac:dyDescent="0.2">
      <c r="A21" s="19"/>
      <c r="B21" s="82">
        <v>1</v>
      </c>
      <c r="C21" s="89" t="s">
        <v>157</v>
      </c>
      <c r="D21" s="84">
        <v>0.1</v>
      </c>
      <c r="E21" s="85">
        <v>3</v>
      </c>
      <c r="F21" s="86">
        <f>D21*E21</f>
        <v>0.30000000000000004</v>
      </c>
      <c r="G21" s="90" t="s">
        <v>158</v>
      </c>
      <c r="H21" s="91" t="s">
        <v>159</v>
      </c>
      <c r="I21" s="91" t="s">
        <v>160</v>
      </c>
      <c r="J21" s="87" t="s">
        <v>27</v>
      </c>
    </row>
    <row r="22" spans="1:28" ht="56.25" customHeight="1" x14ac:dyDescent="0.2">
      <c r="A22" s="19"/>
      <c r="B22" s="82">
        <v>2</v>
      </c>
      <c r="C22" s="89" t="s">
        <v>161</v>
      </c>
      <c r="D22" s="84">
        <v>0.7</v>
      </c>
      <c r="E22" s="85">
        <v>3</v>
      </c>
      <c r="F22" s="86">
        <f>D22*E22</f>
        <v>2.0999999999999996</v>
      </c>
      <c r="G22" s="90" t="s">
        <v>158</v>
      </c>
      <c r="H22" s="91" t="s">
        <v>162</v>
      </c>
      <c r="I22" s="91" t="s">
        <v>163</v>
      </c>
      <c r="J22" s="87" t="s">
        <v>27</v>
      </c>
    </row>
    <row r="23" spans="1:28" ht="17.25" customHeight="1" x14ac:dyDescent="0.2">
      <c r="A23" s="19"/>
      <c r="B23" s="82"/>
      <c r="C23" s="89"/>
      <c r="D23" s="84"/>
      <c r="E23" s="85"/>
      <c r="F23" s="86"/>
      <c r="G23" s="90"/>
      <c r="H23" s="91"/>
      <c r="I23" s="91"/>
      <c r="J23" s="87" t="s">
        <v>27</v>
      </c>
    </row>
    <row r="24" spans="1:28" ht="17.25" customHeight="1" x14ac:dyDescent="0.2">
      <c r="A24" s="19"/>
      <c r="B24" s="82"/>
      <c r="C24" s="83"/>
      <c r="D24" s="84"/>
      <c r="E24" s="85"/>
      <c r="F24" s="86"/>
      <c r="G24" s="87"/>
      <c r="H24" s="88"/>
      <c r="I24" s="88"/>
      <c r="J24" s="87"/>
    </row>
  </sheetData>
  <mergeCells count="8">
    <mergeCell ref="H19:I19"/>
    <mergeCell ref="D7:F7"/>
    <mergeCell ref="H7:I7"/>
    <mergeCell ref="C4:D4"/>
    <mergeCell ref="C5:D5"/>
    <mergeCell ref="C16:D16"/>
    <mergeCell ref="C17:D17"/>
    <mergeCell ref="D19:F19"/>
  </mergeCells>
  <conditionalFormatting sqref="E8:E9 E14:E15 E1:E3 E5:E6">
    <cfRule type="expression" dxfId="21" priority="25" stopIfTrue="1">
      <formula>#REF!&lt;&gt;""</formula>
    </cfRule>
  </conditionalFormatting>
  <conditionalFormatting sqref="B1 A1:A2 A3:B3 A4 D4 C1:C15 A5:B15">
    <cfRule type="expression" dxfId="20" priority="26" stopIfTrue="1">
      <formula>$A1&lt;&gt;""</formula>
    </cfRule>
    <cfRule type="expression" dxfId="19" priority="27" stopIfTrue="1">
      <formula>#REF!&lt;&gt;""</formula>
    </cfRule>
  </conditionalFormatting>
  <conditionalFormatting sqref="D1:D15">
    <cfRule type="expression" dxfId="18" priority="28" stopIfTrue="1">
      <formula>$A1&lt;&gt;""</formula>
    </cfRule>
    <cfRule type="expression" dxfId="17" priority="29" stopIfTrue="1">
      <formula>#REF!&lt;&gt;""</formula>
    </cfRule>
  </conditionalFormatting>
  <conditionalFormatting sqref="I4">
    <cfRule type="expression" dxfId="16" priority="15" stopIfTrue="1">
      <formula>#REF!&lt;&gt;""</formula>
    </cfRule>
  </conditionalFormatting>
  <conditionalFormatting sqref="H4:I4">
    <cfRule type="expression" dxfId="15" priority="16" stopIfTrue="1">
      <formula>$A4&lt;&gt;""</formula>
    </cfRule>
    <cfRule type="expression" dxfId="14" priority="17" stopIfTrue="1">
      <formula>#REF!&lt;&gt;""</formula>
    </cfRule>
  </conditionalFormatting>
  <conditionalFormatting sqref="H4">
    <cfRule type="expression" dxfId="13" priority="18" stopIfTrue="1">
      <formula>$A4&lt;&gt;""</formula>
    </cfRule>
    <cfRule type="expression" dxfId="12" priority="19" stopIfTrue="1">
      <formula>#REF!&lt;&gt;""</formula>
    </cfRule>
  </conditionalFormatting>
  <conditionalFormatting sqref="E10:E13">
    <cfRule type="expression" dxfId="11" priority="14" stopIfTrue="1">
      <formula>#REF!&lt;&gt;""</formula>
    </cfRule>
  </conditionalFormatting>
  <conditionalFormatting sqref="E20:E21 E17:E18">
    <cfRule type="expression" dxfId="10" priority="7" stopIfTrue="1">
      <formula>#REF!&lt;&gt;""</formula>
    </cfRule>
  </conditionalFormatting>
  <conditionalFormatting sqref="A16 D16 C16:C24 A17:B24">
    <cfRule type="expression" dxfId="9" priority="8" stopIfTrue="1">
      <formula>$A16&lt;&gt;""</formula>
    </cfRule>
    <cfRule type="expression" dxfId="8" priority="9" stopIfTrue="1">
      <formula>#REF!&lt;&gt;""</formula>
    </cfRule>
  </conditionalFormatting>
  <conditionalFormatting sqref="D16:D24">
    <cfRule type="expression" dxfId="7" priority="10" stopIfTrue="1">
      <formula>$A16&lt;&gt;""</formula>
    </cfRule>
    <cfRule type="expression" dxfId="6" priority="11" stopIfTrue="1">
      <formula>#REF!&lt;&gt;""</formula>
    </cfRule>
  </conditionalFormatting>
  <conditionalFormatting sqref="I16">
    <cfRule type="expression" dxfId="5" priority="2" stopIfTrue="1">
      <formula>#REF!&lt;&gt;""</formula>
    </cfRule>
  </conditionalFormatting>
  <conditionalFormatting sqref="H16:I16">
    <cfRule type="expression" dxfId="4" priority="3" stopIfTrue="1">
      <formula>$A16&lt;&gt;""</formula>
    </cfRule>
    <cfRule type="expression" dxfId="3" priority="4" stopIfTrue="1">
      <formula>#REF!&lt;&gt;""</formula>
    </cfRule>
  </conditionalFormatting>
  <conditionalFormatting sqref="H16">
    <cfRule type="expression" dxfId="2" priority="5" stopIfTrue="1">
      <formula>$A16&lt;&gt;""</formula>
    </cfRule>
    <cfRule type="expression" dxfId="1" priority="6" stopIfTrue="1">
      <formula>#REF!&lt;&gt;""</formula>
    </cfRule>
  </conditionalFormatting>
  <conditionalFormatting sqref="E22:E24">
    <cfRule type="expression" dxfId="0" priority="1" stopIfTrue="1">
      <formula>#REF!&lt;&gt;""</formula>
    </cfRule>
  </conditionalFormatting>
  <dataValidations count="3">
    <dataValidation type="list" allowBlank="1" showInputMessage="1" showErrorMessage="1" sqref="J9:J13 J21:J24">
      <formula1>$AB$4:$AB$5</formula1>
    </dataValidation>
    <dataValidation type="list" allowBlank="1" showInputMessage="1" showErrorMessage="1" sqref="D9:D13 D21:D24">
      <formula1>$AA$4:$AA$7</formula1>
    </dataValidation>
    <dataValidation type="list" allowBlank="1" showInputMessage="1" showErrorMessage="1" sqref="E9:E13 E21:E24">
      <formula1>$Z$4:$Z$6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showGridLines="0" workbookViewId="0"/>
  </sheetViews>
  <sheetFormatPr defaultRowHeight="12.75" x14ac:dyDescent="0.2"/>
  <cols>
    <col min="1" max="1" width="3.7109375" style="1" customWidth="1"/>
    <col min="2" max="2" width="23.140625" style="1" bestFit="1" customWidth="1"/>
    <col min="3" max="3" width="16.85546875" style="1" customWidth="1"/>
    <col min="4" max="4" width="23" style="1" customWidth="1"/>
    <col min="5" max="5" width="25" style="1" customWidth="1"/>
    <col min="6" max="6" width="5.140625" style="1" customWidth="1"/>
    <col min="7" max="7" width="26.42578125" style="1" customWidth="1"/>
    <col min="8" max="8" width="5.28515625" style="1" customWidth="1"/>
    <col min="9" max="9" width="28.85546875" style="1" customWidth="1"/>
    <col min="10" max="10" width="5.140625" style="13" customWidth="1"/>
    <col min="11" max="11" width="5.42578125" style="1" customWidth="1"/>
    <col min="12" max="12" width="20.5703125" style="1" customWidth="1"/>
    <col min="13" max="13" width="15" style="1" customWidth="1"/>
    <col min="14" max="14" width="38.140625" style="1" customWidth="1"/>
    <col min="15" max="16384" width="9.140625" style="1"/>
  </cols>
  <sheetData>
    <row r="1" spans="2:14" ht="15" customHeight="1" x14ac:dyDescent="0.2"/>
    <row r="2" spans="2:14" ht="15" customHeight="1" x14ac:dyDescent="0.2"/>
    <row r="3" spans="2:14" ht="18" customHeight="1" x14ac:dyDescent="0.3">
      <c r="C3" s="5" t="s">
        <v>16</v>
      </c>
    </row>
    <row r="4" spans="2:14" ht="15" customHeight="1" x14ac:dyDescent="0.2">
      <c r="G4" s="10" t="s">
        <v>17</v>
      </c>
      <c r="I4" s="1" t="s">
        <v>20</v>
      </c>
    </row>
    <row r="5" spans="2:14" ht="15" customHeight="1" x14ac:dyDescent="0.2">
      <c r="B5" s="15" t="s">
        <v>14</v>
      </c>
      <c r="C5" s="151" t="s">
        <v>142</v>
      </c>
      <c r="D5" s="151"/>
      <c r="E5" s="3"/>
      <c r="G5" s="11" t="s">
        <v>18</v>
      </c>
      <c r="I5" s="1" t="s">
        <v>21</v>
      </c>
      <c r="L5" s="17"/>
      <c r="M5" s="15" t="s">
        <v>13</v>
      </c>
      <c r="N5" s="18">
        <v>44202</v>
      </c>
    </row>
    <row r="6" spans="2:14" ht="15" customHeight="1" x14ac:dyDescent="0.2">
      <c r="B6" s="16" t="s">
        <v>15</v>
      </c>
      <c r="C6" s="150" t="s">
        <v>128</v>
      </c>
      <c r="D6" s="150"/>
      <c r="E6" s="4"/>
      <c r="F6" s="2"/>
      <c r="G6" s="12" t="s">
        <v>19</v>
      </c>
      <c r="H6" s="2"/>
      <c r="I6" s="1" t="s">
        <v>22</v>
      </c>
      <c r="J6" s="14"/>
      <c r="K6" s="2"/>
    </row>
    <row r="7" spans="2:14" ht="15" customHeight="1" thickBot="1" x14ac:dyDescent="0.25">
      <c r="B7" s="2"/>
      <c r="C7" s="2"/>
      <c r="D7" s="2"/>
      <c r="E7" s="2"/>
      <c r="F7" s="2"/>
      <c r="G7" s="2"/>
      <c r="H7" s="2"/>
      <c r="I7" s="2"/>
      <c r="J7" s="14"/>
      <c r="K7" s="2"/>
      <c r="L7" s="2"/>
      <c r="M7" s="2"/>
      <c r="N7" s="2"/>
    </row>
    <row r="8" spans="2:14" ht="47.25" thickBot="1" x14ac:dyDescent="0.25">
      <c r="B8" s="67" t="s">
        <v>1</v>
      </c>
      <c r="C8" s="68" t="s">
        <v>7</v>
      </c>
      <c r="D8" s="69" t="s">
        <v>2</v>
      </c>
      <c r="E8" s="69" t="s">
        <v>3</v>
      </c>
      <c r="F8" s="8" t="s">
        <v>4</v>
      </c>
      <c r="G8" s="69" t="s">
        <v>5</v>
      </c>
      <c r="H8" s="8" t="s">
        <v>6</v>
      </c>
      <c r="I8" s="69" t="s">
        <v>8</v>
      </c>
      <c r="J8" s="8" t="s">
        <v>9</v>
      </c>
      <c r="K8" s="9" t="s">
        <v>0</v>
      </c>
      <c r="L8" s="69" t="s">
        <v>10</v>
      </c>
      <c r="M8" s="70" t="s">
        <v>11</v>
      </c>
      <c r="N8" s="71" t="s">
        <v>12</v>
      </c>
    </row>
    <row r="9" spans="2:14" s="38" customFormat="1" ht="43.5" customHeight="1" x14ac:dyDescent="0.2">
      <c r="B9" s="36" t="s">
        <v>143</v>
      </c>
      <c r="C9" s="36" t="s">
        <v>151</v>
      </c>
      <c r="D9" s="37" t="s">
        <v>144</v>
      </c>
      <c r="E9" s="37" t="s">
        <v>150</v>
      </c>
      <c r="F9" s="6">
        <v>9</v>
      </c>
      <c r="G9" s="37" t="s">
        <v>145</v>
      </c>
      <c r="H9" s="6">
        <v>5</v>
      </c>
      <c r="I9" s="37" t="s">
        <v>146</v>
      </c>
      <c r="J9" s="6">
        <v>4</v>
      </c>
      <c r="K9" s="7">
        <f>F9*H9*J9</f>
        <v>180</v>
      </c>
      <c r="L9" s="37" t="s">
        <v>148</v>
      </c>
      <c r="M9" s="92" t="s">
        <v>147</v>
      </c>
      <c r="N9" s="37" t="s">
        <v>149</v>
      </c>
    </row>
    <row r="10" spans="2:14" s="38" customFormat="1" ht="19.5" customHeight="1" x14ac:dyDescent="0.2">
      <c r="B10" s="36"/>
      <c r="C10" s="36"/>
      <c r="D10" s="37"/>
      <c r="E10" s="37"/>
      <c r="F10" s="6"/>
      <c r="G10" s="37"/>
      <c r="H10" s="6"/>
      <c r="I10" s="37"/>
      <c r="J10" s="6"/>
      <c r="K10" s="7">
        <f t="shared" ref="K10:K11" si="0">F10*H10*J10</f>
        <v>0</v>
      </c>
      <c r="L10" s="37"/>
      <c r="M10" s="37"/>
      <c r="N10" s="37"/>
    </row>
    <row r="11" spans="2:14" s="38" customFormat="1" ht="19.5" customHeight="1" x14ac:dyDescent="0.2">
      <c r="B11" s="36"/>
      <c r="C11" s="36"/>
      <c r="D11" s="37"/>
      <c r="E11" s="37"/>
      <c r="F11" s="6"/>
      <c r="G11" s="37"/>
      <c r="H11" s="6"/>
      <c r="I11" s="37"/>
      <c r="J11" s="6"/>
      <c r="K11" s="7">
        <f t="shared" si="0"/>
        <v>0</v>
      </c>
      <c r="L11" s="37"/>
      <c r="M11" s="37"/>
      <c r="N11" s="37"/>
    </row>
    <row r="12" spans="2:14" ht="15" customHeight="1" x14ac:dyDescent="0.2"/>
    <row r="13" spans="2:14" ht="15" customHeight="1" x14ac:dyDescent="0.2"/>
    <row r="14" spans="2:14" s="101" customFormat="1" ht="15" customHeight="1" x14ac:dyDescent="0.2">
      <c r="B14" s="42" t="s">
        <v>14</v>
      </c>
      <c r="C14" s="149" t="s">
        <v>155</v>
      </c>
      <c r="D14" s="149"/>
      <c r="E14" s="102"/>
      <c r="G14" s="103"/>
      <c r="H14" s="103"/>
      <c r="J14" s="104"/>
      <c r="L14" s="105"/>
      <c r="M14" s="42" t="s">
        <v>13</v>
      </c>
      <c r="N14" s="43">
        <v>44202</v>
      </c>
    </row>
    <row r="15" spans="2:14" s="101" customFormat="1" ht="15" customHeight="1" x14ac:dyDescent="0.2">
      <c r="B15" s="16" t="s">
        <v>15</v>
      </c>
      <c r="C15" s="150" t="s">
        <v>156</v>
      </c>
      <c r="D15" s="150"/>
      <c r="E15" s="4"/>
      <c r="F15" s="2"/>
      <c r="G15" s="103"/>
      <c r="H15" s="106"/>
      <c r="J15" s="14"/>
      <c r="K15" s="2"/>
    </row>
    <row r="16" spans="2:14" ht="15" customHeight="1" thickBot="1" x14ac:dyDescent="0.25">
      <c r="B16" s="2"/>
      <c r="C16" s="2"/>
      <c r="D16" s="2"/>
      <c r="E16" s="2"/>
      <c r="F16" s="2"/>
      <c r="G16" s="2"/>
      <c r="H16" s="2"/>
      <c r="I16" s="2"/>
      <c r="J16" s="14"/>
      <c r="K16" s="2"/>
      <c r="L16" s="2"/>
      <c r="M16" s="2"/>
      <c r="N16" s="2"/>
    </row>
    <row r="17" spans="2:14" ht="47.25" thickBot="1" x14ac:dyDescent="0.25">
      <c r="B17" s="67" t="s">
        <v>1</v>
      </c>
      <c r="C17" s="68" t="s">
        <v>7</v>
      </c>
      <c r="D17" s="69" t="s">
        <v>2</v>
      </c>
      <c r="E17" s="69" t="s">
        <v>3</v>
      </c>
      <c r="F17" s="8" t="s">
        <v>4</v>
      </c>
      <c r="G17" s="69" t="s">
        <v>5</v>
      </c>
      <c r="H17" s="8" t="s">
        <v>6</v>
      </c>
      <c r="I17" s="69" t="s">
        <v>8</v>
      </c>
      <c r="J17" s="8" t="s">
        <v>9</v>
      </c>
      <c r="K17" s="9" t="s">
        <v>0</v>
      </c>
      <c r="L17" s="69" t="s">
        <v>10</v>
      </c>
      <c r="M17" s="70" t="s">
        <v>11</v>
      </c>
      <c r="N17" s="71" t="s">
        <v>12</v>
      </c>
    </row>
    <row r="18" spans="2:14" s="38" customFormat="1" ht="53.25" customHeight="1" x14ac:dyDescent="0.2">
      <c r="B18" s="36" t="s">
        <v>164</v>
      </c>
      <c r="C18" s="36" t="s">
        <v>165</v>
      </c>
      <c r="D18" s="37" t="s">
        <v>166</v>
      </c>
      <c r="E18" s="37" t="s">
        <v>167</v>
      </c>
      <c r="F18" s="6">
        <v>9</v>
      </c>
      <c r="G18" s="37" t="s">
        <v>168</v>
      </c>
      <c r="H18" s="6">
        <v>2</v>
      </c>
      <c r="I18" s="37" t="s">
        <v>169</v>
      </c>
      <c r="J18" s="6">
        <v>3</v>
      </c>
      <c r="K18" s="7">
        <f>F18*H18*J18</f>
        <v>54</v>
      </c>
      <c r="L18" s="37" t="s">
        <v>170</v>
      </c>
      <c r="M18" s="92" t="s">
        <v>156</v>
      </c>
      <c r="N18" s="37" t="s">
        <v>171</v>
      </c>
    </row>
    <row r="19" spans="2:14" s="38" customFormat="1" ht="39.75" customHeight="1" x14ac:dyDescent="0.2">
      <c r="B19" s="36" t="s">
        <v>193</v>
      </c>
      <c r="C19" s="36" t="s">
        <v>194</v>
      </c>
      <c r="D19" s="37" t="s">
        <v>195</v>
      </c>
      <c r="E19" s="37" t="s">
        <v>196</v>
      </c>
      <c r="F19" s="6">
        <v>9</v>
      </c>
      <c r="G19" s="37" t="s">
        <v>197</v>
      </c>
      <c r="H19" s="6">
        <v>9</v>
      </c>
      <c r="I19" s="37" t="s">
        <v>198</v>
      </c>
      <c r="J19" s="6">
        <v>2</v>
      </c>
      <c r="K19" s="7">
        <f>F19*H19*J19</f>
        <v>162</v>
      </c>
      <c r="L19" s="37" t="s">
        <v>199</v>
      </c>
      <c r="M19" s="92" t="s">
        <v>133</v>
      </c>
      <c r="N19" s="37" t="s">
        <v>200</v>
      </c>
    </row>
    <row r="20" spans="2:14" s="38" customFormat="1" ht="17.25" customHeight="1" x14ac:dyDescent="0.2">
      <c r="B20" s="36"/>
      <c r="C20" s="36"/>
      <c r="D20" s="37"/>
      <c r="E20" s="37"/>
      <c r="F20" s="6"/>
      <c r="G20" s="37"/>
      <c r="H20" s="6"/>
      <c r="I20" s="37"/>
      <c r="J20" s="6"/>
      <c r="K20" s="7"/>
      <c r="L20" s="37"/>
      <c r="M20" s="92"/>
      <c r="N20" s="37"/>
    </row>
    <row r="21" spans="2:14" s="38" customFormat="1" ht="19.5" customHeight="1" x14ac:dyDescent="0.2">
      <c r="B21" s="36"/>
      <c r="C21" s="36"/>
      <c r="D21" s="37"/>
      <c r="E21" s="37"/>
      <c r="F21" s="6"/>
      <c r="G21" s="37"/>
      <c r="H21" s="6"/>
      <c r="I21" s="37"/>
      <c r="J21" s="6"/>
      <c r="K21" s="7">
        <f t="shared" ref="K21" si="1">F21*H21*J21</f>
        <v>0</v>
      </c>
      <c r="L21" s="37"/>
      <c r="M21" s="37"/>
      <c r="N21" s="37"/>
    </row>
  </sheetData>
  <mergeCells count="4">
    <mergeCell ref="C5:D5"/>
    <mergeCell ref="C6:D6"/>
    <mergeCell ref="C14:D14"/>
    <mergeCell ref="C15:D15"/>
  </mergeCells>
  <phoneticPr fontId="0" type="noConversion"/>
  <dataValidations count="1">
    <dataValidation type="date" allowBlank="1" showInputMessage="1" showErrorMessage="1" sqref="L5 L14">
      <formula1>37257</formula1>
      <formula2>43831</formula2>
    </dataValidation>
  </dataValidations>
  <printOptions gridLinesSet="0"/>
  <pageMargins left="0.28999999999999998" right="0.25" top="0.25" bottom="0.25" header="0.5" footer="0.5"/>
  <pageSetup scale="60" orientation="landscape" horizontalDpi="4294967292" verticalDpi="4294967293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showGridLines="0" tabSelected="1" workbookViewId="0"/>
  </sheetViews>
  <sheetFormatPr defaultRowHeight="12.75" x14ac:dyDescent="0.2"/>
  <cols>
    <col min="1" max="1" width="4.85546875" customWidth="1"/>
    <col min="2" max="2" width="13.5703125" customWidth="1"/>
    <col min="4" max="4" width="25.140625" customWidth="1"/>
    <col min="5" max="5" width="22.5703125" customWidth="1"/>
    <col min="6" max="6" width="2.85546875" customWidth="1"/>
    <col min="7" max="7" width="10.85546875" customWidth="1"/>
    <col min="8" max="8" width="31" customWidth="1"/>
    <col min="9" max="9" width="11" customWidth="1"/>
    <col min="10" max="10" width="4.42578125" customWidth="1"/>
    <col min="12" max="12" width="24.42578125" customWidth="1"/>
    <col min="13" max="13" width="10.28515625" customWidth="1"/>
  </cols>
  <sheetData>
    <row r="3" spans="2:13" ht="20.25" x14ac:dyDescent="0.3">
      <c r="D3" s="5" t="s">
        <v>39</v>
      </c>
      <c r="L3" s="15" t="s">
        <v>13</v>
      </c>
      <c r="M3" s="18">
        <v>44202</v>
      </c>
    </row>
    <row r="6" spans="2:13" s="50" customFormat="1" ht="18.75" customHeight="1" x14ac:dyDescent="0.2">
      <c r="B6" s="72" t="s">
        <v>40</v>
      </c>
      <c r="C6" s="72" t="s">
        <v>41</v>
      </c>
      <c r="D6" s="72" t="s">
        <v>42</v>
      </c>
      <c r="E6" s="72" t="s">
        <v>43</v>
      </c>
      <c r="F6" s="73"/>
      <c r="G6" s="72" t="s">
        <v>93</v>
      </c>
      <c r="H6" s="72" t="s">
        <v>44</v>
      </c>
      <c r="I6" s="72" t="s">
        <v>45</v>
      </c>
      <c r="J6" s="73"/>
      <c r="K6" s="72" t="s">
        <v>93</v>
      </c>
      <c r="L6" s="74" t="s">
        <v>46</v>
      </c>
      <c r="M6" s="72" t="s">
        <v>45</v>
      </c>
    </row>
    <row r="7" spans="2:13" x14ac:dyDescent="0.2">
      <c r="B7" s="48">
        <v>44203</v>
      </c>
      <c r="C7" s="46">
        <v>0.56944444444444442</v>
      </c>
      <c r="D7" s="47" t="s">
        <v>49</v>
      </c>
      <c r="E7" s="45" t="s">
        <v>48</v>
      </c>
      <c r="G7" s="44">
        <v>1</v>
      </c>
      <c r="H7" s="45" t="s">
        <v>49</v>
      </c>
      <c r="I7" s="44">
        <f>COUNTIF($D$7:$D$26,H7)</f>
        <v>2</v>
      </c>
      <c r="K7" s="44" t="s">
        <v>50</v>
      </c>
      <c r="L7" s="45" t="s">
        <v>48</v>
      </c>
      <c r="M7" s="44">
        <f>COUNTIF($E$7:$E$26,L7)</f>
        <v>2</v>
      </c>
    </row>
    <row r="8" spans="2:13" x14ac:dyDescent="0.2">
      <c r="B8" s="48">
        <v>44204</v>
      </c>
      <c r="C8" s="46">
        <v>0.59027777777777779</v>
      </c>
      <c r="D8" s="47" t="s">
        <v>53</v>
      </c>
      <c r="E8" s="45" t="s">
        <v>55</v>
      </c>
      <c r="G8" s="44">
        <v>2</v>
      </c>
      <c r="H8" s="45" t="s">
        <v>47</v>
      </c>
      <c r="I8" s="44">
        <f t="shared" ref="I8:I23" si="0">COUNTIF($D$7:$D$26,H8)</f>
        <v>3</v>
      </c>
      <c r="K8" s="44" t="s">
        <v>51</v>
      </c>
      <c r="L8" s="45" t="s">
        <v>52</v>
      </c>
      <c r="M8" s="44">
        <f t="shared" ref="M8:M23" si="1">COUNTIF($E$7:$E$26,L8)</f>
        <v>3</v>
      </c>
    </row>
    <row r="9" spans="2:13" x14ac:dyDescent="0.2">
      <c r="B9" s="48">
        <v>44211</v>
      </c>
      <c r="C9" s="46">
        <v>0.66666666666666663</v>
      </c>
      <c r="D9" s="47" t="s">
        <v>53</v>
      </c>
      <c r="E9" s="45" t="s">
        <v>55</v>
      </c>
      <c r="G9" s="44">
        <v>3</v>
      </c>
      <c r="H9" s="45" t="s">
        <v>53</v>
      </c>
      <c r="I9" s="44">
        <f t="shared" si="0"/>
        <v>2</v>
      </c>
      <c r="K9" s="44" t="s">
        <v>54</v>
      </c>
      <c r="L9" s="45" t="s">
        <v>55</v>
      </c>
      <c r="M9" s="44">
        <f t="shared" si="1"/>
        <v>2</v>
      </c>
    </row>
    <row r="10" spans="2:13" x14ac:dyDescent="0.2">
      <c r="B10" s="48">
        <v>44376</v>
      </c>
      <c r="C10" s="46">
        <v>0.40277777777777773</v>
      </c>
      <c r="D10" s="47" t="s">
        <v>49</v>
      </c>
      <c r="E10" s="45" t="s">
        <v>48</v>
      </c>
      <c r="G10" s="44">
        <v>4</v>
      </c>
      <c r="H10" s="45" t="s">
        <v>56</v>
      </c>
      <c r="I10" s="44">
        <f t="shared" si="0"/>
        <v>0</v>
      </c>
      <c r="K10" s="44" t="s">
        <v>9</v>
      </c>
      <c r="L10" s="45" t="s">
        <v>57</v>
      </c>
      <c r="M10" s="44">
        <f t="shared" si="1"/>
        <v>0</v>
      </c>
    </row>
    <row r="11" spans="2:13" x14ac:dyDescent="0.2">
      <c r="B11" s="48">
        <v>44481</v>
      </c>
      <c r="C11" s="46">
        <v>0.625</v>
      </c>
      <c r="D11" s="47" t="s">
        <v>47</v>
      </c>
      <c r="E11" s="45" t="s">
        <v>52</v>
      </c>
      <c r="G11" s="44">
        <v>5</v>
      </c>
      <c r="H11" s="45" t="s">
        <v>58</v>
      </c>
      <c r="I11" s="44">
        <f t="shared" si="0"/>
        <v>0</v>
      </c>
      <c r="K11" s="44" t="s">
        <v>59</v>
      </c>
      <c r="L11" s="45" t="s">
        <v>60</v>
      </c>
      <c r="M11" s="44">
        <f t="shared" si="1"/>
        <v>0</v>
      </c>
    </row>
    <row r="12" spans="2:13" x14ac:dyDescent="0.2">
      <c r="B12" s="48">
        <v>44525</v>
      </c>
      <c r="C12" s="46">
        <v>0.54513888888888895</v>
      </c>
      <c r="D12" s="47" t="s">
        <v>47</v>
      </c>
      <c r="E12" s="45" t="s">
        <v>52</v>
      </c>
      <c r="G12" s="44">
        <v>6</v>
      </c>
      <c r="H12" s="45" t="s">
        <v>152</v>
      </c>
      <c r="I12" s="44">
        <f t="shared" si="0"/>
        <v>2</v>
      </c>
      <c r="K12" s="44" t="s">
        <v>6</v>
      </c>
      <c r="L12" s="45" t="s">
        <v>153</v>
      </c>
      <c r="M12" s="44">
        <f t="shared" si="1"/>
        <v>1</v>
      </c>
    </row>
    <row r="13" spans="2:13" s="50" customFormat="1" ht="25.5" x14ac:dyDescent="0.2">
      <c r="B13" s="95">
        <v>44527</v>
      </c>
      <c r="C13" s="96">
        <v>0.44097222222222227</v>
      </c>
      <c r="D13" s="97" t="s">
        <v>47</v>
      </c>
      <c r="E13" s="100" t="s">
        <v>52</v>
      </c>
      <c r="G13" s="99">
        <v>7</v>
      </c>
      <c r="H13" s="100" t="s">
        <v>61</v>
      </c>
      <c r="I13" s="99">
        <f t="shared" si="0"/>
        <v>0</v>
      </c>
      <c r="K13" s="99" t="s">
        <v>62</v>
      </c>
      <c r="L13" s="98" t="s">
        <v>154</v>
      </c>
      <c r="M13" s="99">
        <f t="shared" si="1"/>
        <v>1</v>
      </c>
    </row>
    <row r="14" spans="2:13" s="50" customFormat="1" ht="27" customHeight="1" x14ac:dyDescent="0.2">
      <c r="B14" s="95">
        <v>44528</v>
      </c>
      <c r="C14" s="96">
        <v>0.63194444444444442</v>
      </c>
      <c r="D14" s="97" t="s">
        <v>152</v>
      </c>
      <c r="E14" s="100" t="s">
        <v>153</v>
      </c>
      <c r="G14" s="99">
        <v>8</v>
      </c>
      <c r="H14" s="100" t="s">
        <v>63</v>
      </c>
      <c r="I14" s="99">
        <f t="shared" si="0"/>
        <v>0</v>
      </c>
      <c r="K14" s="99" t="s">
        <v>64</v>
      </c>
      <c r="L14" s="100" t="s">
        <v>65</v>
      </c>
      <c r="M14" s="99">
        <f t="shared" si="1"/>
        <v>0</v>
      </c>
    </row>
    <row r="15" spans="2:13" s="50" customFormat="1" ht="25.5" x14ac:dyDescent="0.2">
      <c r="B15" s="95">
        <v>44528</v>
      </c>
      <c r="C15" s="96">
        <v>0.63194444444444442</v>
      </c>
      <c r="D15" s="97" t="s">
        <v>152</v>
      </c>
      <c r="E15" s="98" t="s">
        <v>154</v>
      </c>
      <c r="G15" s="99">
        <v>9</v>
      </c>
      <c r="H15" s="100" t="s">
        <v>66</v>
      </c>
      <c r="I15" s="99">
        <f t="shared" si="0"/>
        <v>0</v>
      </c>
      <c r="K15" s="99" t="s">
        <v>67</v>
      </c>
      <c r="L15" s="100" t="s">
        <v>68</v>
      </c>
      <c r="M15" s="99">
        <f t="shared" si="1"/>
        <v>0</v>
      </c>
    </row>
    <row r="16" spans="2:13" x14ac:dyDescent="0.2">
      <c r="B16" s="44"/>
      <c r="C16" s="49"/>
      <c r="D16" s="47"/>
      <c r="E16" s="45"/>
      <c r="G16" s="44">
        <v>10</v>
      </c>
      <c r="H16" s="45" t="s">
        <v>69</v>
      </c>
      <c r="I16" s="44">
        <f t="shared" si="0"/>
        <v>0</v>
      </c>
      <c r="K16" s="44" t="s">
        <v>70</v>
      </c>
      <c r="L16" s="45" t="s">
        <v>71</v>
      </c>
      <c r="M16" s="44">
        <f t="shared" si="1"/>
        <v>0</v>
      </c>
    </row>
    <row r="17" spans="2:13" x14ac:dyDescent="0.2">
      <c r="B17" s="44"/>
      <c r="C17" s="49"/>
      <c r="D17" s="47"/>
      <c r="E17" s="45"/>
      <c r="G17" s="44">
        <v>11</v>
      </c>
      <c r="H17" s="45" t="s">
        <v>72</v>
      </c>
      <c r="I17" s="44">
        <f t="shared" si="0"/>
        <v>0</v>
      </c>
      <c r="K17" s="44" t="s">
        <v>73</v>
      </c>
      <c r="L17" s="45" t="s">
        <v>74</v>
      </c>
      <c r="M17" s="44">
        <f t="shared" si="1"/>
        <v>0</v>
      </c>
    </row>
    <row r="18" spans="2:13" x14ac:dyDescent="0.2">
      <c r="B18" s="44"/>
      <c r="C18" s="49"/>
      <c r="D18" s="47"/>
      <c r="E18" s="45"/>
      <c r="G18" s="44">
        <v>12</v>
      </c>
      <c r="H18" s="45" t="s">
        <v>75</v>
      </c>
      <c r="I18" s="44">
        <f t="shared" si="0"/>
        <v>0</v>
      </c>
      <c r="K18" s="44" t="s">
        <v>76</v>
      </c>
      <c r="L18" s="45" t="s">
        <v>77</v>
      </c>
      <c r="M18" s="44">
        <f t="shared" si="1"/>
        <v>0</v>
      </c>
    </row>
    <row r="19" spans="2:13" x14ac:dyDescent="0.2">
      <c r="B19" s="44"/>
      <c r="C19" s="49"/>
      <c r="D19" s="47"/>
      <c r="E19" s="45"/>
      <c r="G19" s="44">
        <v>13</v>
      </c>
      <c r="H19" s="45" t="s">
        <v>78</v>
      </c>
      <c r="I19" s="44">
        <f t="shared" si="0"/>
        <v>0</v>
      </c>
      <c r="K19" s="44" t="s">
        <v>79</v>
      </c>
      <c r="L19" s="45" t="s">
        <v>80</v>
      </c>
      <c r="M19" s="44">
        <f t="shared" si="1"/>
        <v>0</v>
      </c>
    </row>
    <row r="20" spans="2:13" x14ac:dyDescent="0.2">
      <c r="B20" s="44"/>
      <c r="C20" s="49"/>
      <c r="D20" s="47"/>
      <c r="E20" s="45"/>
      <c r="G20" s="44">
        <v>14</v>
      </c>
      <c r="H20" s="45" t="s">
        <v>81</v>
      </c>
      <c r="I20" s="44">
        <f t="shared" si="0"/>
        <v>0</v>
      </c>
      <c r="K20" s="44" t="s">
        <v>82</v>
      </c>
      <c r="L20" s="45" t="s">
        <v>83</v>
      </c>
      <c r="M20" s="44">
        <f t="shared" si="1"/>
        <v>0</v>
      </c>
    </row>
    <row r="21" spans="2:13" x14ac:dyDescent="0.2">
      <c r="B21" s="44"/>
      <c r="C21" s="49"/>
      <c r="D21" s="47"/>
      <c r="E21" s="45"/>
      <c r="G21" s="44">
        <v>15</v>
      </c>
      <c r="H21" s="45" t="s">
        <v>84</v>
      </c>
      <c r="I21" s="44">
        <f t="shared" si="0"/>
        <v>0</v>
      </c>
      <c r="K21" s="44" t="s">
        <v>85</v>
      </c>
      <c r="L21" s="45" t="s">
        <v>86</v>
      </c>
      <c r="M21" s="44">
        <f t="shared" si="1"/>
        <v>0</v>
      </c>
    </row>
    <row r="22" spans="2:13" x14ac:dyDescent="0.2">
      <c r="B22" s="44"/>
      <c r="C22" s="49"/>
      <c r="D22" s="47"/>
      <c r="E22" s="45"/>
      <c r="G22" s="44">
        <v>16</v>
      </c>
      <c r="H22" s="45" t="s">
        <v>87</v>
      </c>
      <c r="I22" s="44">
        <f t="shared" si="0"/>
        <v>0</v>
      </c>
      <c r="K22" s="44" t="s">
        <v>88</v>
      </c>
      <c r="L22" s="45" t="s">
        <v>89</v>
      </c>
      <c r="M22" s="44">
        <f t="shared" si="1"/>
        <v>0</v>
      </c>
    </row>
    <row r="23" spans="2:13" x14ac:dyDescent="0.2">
      <c r="B23" s="44"/>
      <c r="C23" s="49"/>
      <c r="D23" s="47"/>
      <c r="E23" s="45"/>
      <c r="G23" s="44">
        <v>17</v>
      </c>
      <c r="H23" s="45" t="s">
        <v>90</v>
      </c>
      <c r="I23" s="44">
        <f t="shared" si="0"/>
        <v>0</v>
      </c>
      <c r="K23" s="44" t="s">
        <v>91</v>
      </c>
      <c r="L23" s="45" t="s">
        <v>92</v>
      </c>
      <c r="M23" s="44">
        <f t="shared" si="1"/>
        <v>0</v>
      </c>
    </row>
    <row r="24" spans="2:13" x14ac:dyDescent="0.2">
      <c r="B24" s="44"/>
      <c r="C24" s="49"/>
      <c r="D24" s="47"/>
      <c r="E24" s="45"/>
    </row>
    <row r="25" spans="2:13" x14ac:dyDescent="0.2">
      <c r="B25" s="44"/>
      <c r="C25" s="49"/>
      <c r="D25" s="47"/>
      <c r="E25" s="45"/>
    </row>
    <row r="26" spans="2:13" x14ac:dyDescent="0.2">
      <c r="B26" s="44"/>
      <c r="C26" s="49"/>
      <c r="D26" s="47"/>
      <c r="E26" s="45"/>
    </row>
  </sheetData>
  <conditionalFormatting sqref="I7:I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{07342FE2-4AF8-4869-AA48-5736E77DCF3F}</x14:id>
        </ext>
      </extLst>
    </cfRule>
  </conditionalFormatting>
  <conditionalFormatting sqref="M7:M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{A29C251E-CF48-495A-B6C8-ACAF5201991C}</x14:id>
        </ext>
      </extLst>
    </cfRule>
  </conditionalFormatting>
  <dataValidations count="2">
    <dataValidation type="list" allowBlank="1" showInputMessage="1" showErrorMessage="1" sqref="D7:D26">
      <formula1>$H$7:$H$23</formula1>
    </dataValidation>
    <dataValidation type="list" allowBlank="1" showInputMessage="1" showErrorMessage="1" sqref="E7:E26">
      <formula1>$L$7:$L$23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42FE2-4AF8-4869-AA48-5736E77DC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I7:I23</xm:sqref>
        </x14:conditionalFormatting>
        <x14:conditionalFormatting xmlns:xm="http://schemas.microsoft.com/office/excel/2006/main">
          <x14:cfRule type="dataBar" id="{A29C251E-CF48-495A-B6C8-ACAF52019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POP</vt:lpstr>
      <vt:lpstr>Riscos</vt:lpstr>
      <vt:lpstr>FMEA</vt:lpstr>
      <vt:lpstr>Diário de bordo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Pina Rizzo</dc:creator>
  <cp:lastModifiedBy>Roberto Pina Rizzo</cp:lastModifiedBy>
  <cp:revision>1</cp:revision>
  <dcterms:created xsi:type="dcterms:W3CDTF">1998-08-06T14:24:03Z</dcterms:created>
  <dcterms:modified xsi:type="dcterms:W3CDTF">2021-01-31T17:43:40Z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1138914215</vt:i4>
  </property>
  <property fmtid="{D5CDD505-2E9C-101B-9397-08002B2CF9AE}" pid="3" name="_EmailSubject">
    <vt:lpwstr>FEMA y QFD</vt:lpwstr>
  </property>
  <property fmtid="{D5CDD505-2E9C-101B-9397-08002B2CF9AE}" pid="4" name="_AuthorEmail">
    <vt:lpwstr>lcuellar@softtek.com</vt:lpwstr>
  </property>
  <property fmtid="{D5CDD505-2E9C-101B-9397-08002B2CF9AE}" pid="5" name="_AuthorEmailDisplayName">
    <vt:lpwstr>Luis Roberto Cuellar Gonzalez</vt:lpwstr>
  </property>
  <property fmtid="{D5CDD505-2E9C-101B-9397-08002B2CF9AE}" pid="6" name="_ReviewingToolsShownOnce">
    <vt:lpwstr/>
  </property>
  <property fmtid="{D5CDD505-2E9C-101B-9397-08002B2CF9AE}" pid="7" name="WorkbookGuid">
    <vt:lpwstr>fced6de7-0fcc-4905-aca5-77307d7ac2b6</vt:lpwstr>
  </property>
</Properties>
</file>