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D:\Alura_vídeo_02\Materiais\"/>
    </mc:Choice>
  </mc:AlternateContent>
  <xr:revisionPtr revIDLastSave="31" documentId="11_3A08A33537E6957C9C3D3A207188A689027F764F" xr6:coauthVersionLast="45" xr6:coauthVersionMax="45" xr10:uidLastSave="{88087D4E-0B78-4319-B076-7374809EE7F3}"/>
  <bookViews>
    <workbookView xWindow="-120" yWindow="-120" windowWidth="19440" windowHeight="10590" firstSheet="1" activeTab="1" xr2:uid="{00000000-000D-0000-FFFF-FFFF00000000}"/>
  </bookViews>
  <sheets>
    <sheet name="Aula_01_Branstorming" sheetId="12" r:id="rId1"/>
    <sheet name="Aula_01_Multivotação" sheetId="13" r:id="rId2"/>
    <sheet name="Aula_02_Solver" sheetId="16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olver_adj" localSheetId="2" hidden="1">Aula_02_Solver!$E$2:$E$21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Aula_02_Solver!$E$2:$E$21</definedName>
    <definedName name="solver_lhs2" localSheetId="2" hidden="1">Aula_02_Solver!$H$4</definedName>
    <definedName name="solver_lhs3" localSheetId="2" hidden="1">Aula_02_Solver!$H$6</definedName>
    <definedName name="solver_mip" localSheetId="2" hidden="1">2147483647</definedName>
    <definedName name="solver_mni" localSheetId="2" hidden="1">180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Aula_02_Solver!$H$8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1</definedName>
    <definedName name="solver_rhs1" localSheetId="2" hidden="1">binário</definedName>
    <definedName name="solver_rhs2" localSheetId="2" hidden="1">Aula_02_Solver!$H$3</definedName>
    <definedName name="solver_rhs3" localSheetId="2" hidden="1">Aula_02_Solver!$H$5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6" l="1"/>
  <c r="H7" i="16"/>
  <c r="H6" i="16"/>
  <c r="H4" i="16"/>
  <c r="B7" i="13" l="1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T8" i="13" l="1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7" i="13"/>
</calcChain>
</file>

<file path=xl/sharedStrings.xml><?xml version="1.0" encoding="utf-8"?>
<sst xmlns="http://schemas.openxmlformats.org/spreadsheetml/2006/main" count="104" uniqueCount="95">
  <si>
    <t>Revisão:</t>
  </si>
  <si>
    <t>VER_03</t>
  </si>
  <si>
    <t>Data:</t>
  </si>
  <si>
    <t>Nome</t>
  </si>
  <si>
    <t xml:space="preserve">Função </t>
  </si>
  <si>
    <t>Área</t>
  </si>
  <si>
    <t xml:space="preserve">Descreva o problema: </t>
  </si>
  <si>
    <t>Tempo inadequado de descanso</t>
  </si>
  <si>
    <t>Daniel</t>
  </si>
  <si>
    <t>Aux. de Prod</t>
  </si>
  <si>
    <t>Forno</t>
  </si>
  <si>
    <t>Denise</t>
  </si>
  <si>
    <t>Aux.de Prod.</t>
  </si>
  <si>
    <t>Higienização</t>
  </si>
  <si>
    <t>Priscila</t>
  </si>
  <si>
    <t>Gerente</t>
  </si>
  <si>
    <t>Operação</t>
  </si>
  <si>
    <t>Osnir</t>
  </si>
  <si>
    <t>Gerente de Produção</t>
  </si>
  <si>
    <t>Manufatura</t>
  </si>
  <si>
    <t>ID</t>
  </si>
  <si>
    <t>Ideias</t>
  </si>
  <si>
    <t xml:space="preserve">Sugerida por: </t>
  </si>
  <si>
    <t>Nome_05</t>
  </si>
  <si>
    <t>Função_05</t>
  </si>
  <si>
    <t>área_05</t>
  </si>
  <si>
    <t>Avaliar todas as massas que deram certo e registrar o tempo ideal de descanso para deixar padrão.</t>
  </si>
  <si>
    <t>Nome_06</t>
  </si>
  <si>
    <t>Função_06</t>
  </si>
  <si>
    <t>área_06</t>
  </si>
  <si>
    <t>Descansar a massa até liberar um odor de azedo.</t>
  </si>
  <si>
    <t>Nome_07</t>
  </si>
  <si>
    <t>Função_07</t>
  </si>
  <si>
    <t>área_07</t>
  </si>
  <si>
    <t>Fazer ensaio físico na massa.</t>
  </si>
  <si>
    <t>Nome_08</t>
  </si>
  <si>
    <t>Função_08</t>
  </si>
  <si>
    <t>área_08</t>
  </si>
  <si>
    <t>Cobrir a massa para descansar mais rápido</t>
  </si>
  <si>
    <t>Nome_09</t>
  </si>
  <si>
    <t>Função_09</t>
  </si>
  <si>
    <t>área_09</t>
  </si>
  <si>
    <t>Nome_10</t>
  </si>
  <si>
    <t>Função_10</t>
  </si>
  <si>
    <t>área_10</t>
  </si>
  <si>
    <t>Nome_11</t>
  </si>
  <si>
    <t>Função_11</t>
  </si>
  <si>
    <t>área_11</t>
  </si>
  <si>
    <t>Nome_12</t>
  </si>
  <si>
    <t>Função_12</t>
  </si>
  <si>
    <t>área_12</t>
  </si>
  <si>
    <t>Nome_13</t>
  </si>
  <si>
    <t>Função_13</t>
  </si>
  <si>
    <t>área_13</t>
  </si>
  <si>
    <t>Nome_14</t>
  </si>
  <si>
    <t>Função_14</t>
  </si>
  <si>
    <t>área_14</t>
  </si>
  <si>
    <t>Nome_15</t>
  </si>
  <si>
    <t>Função_15</t>
  </si>
  <si>
    <t>área_15</t>
  </si>
  <si>
    <t>Nome_16</t>
  </si>
  <si>
    <t>Função_16</t>
  </si>
  <si>
    <t>área_16</t>
  </si>
  <si>
    <t>Nome_17</t>
  </si>
  <si>
    <t>Função_17</t>
  </si>
  <si>
    <t>área_17</t>
  </si>
  <si>
    <t>Nome_18</t>
  </si>
  <si>
    <t>Função_18</t>
  </si>
  <si>
    <t>área_18</t>
  </si>
  <si>
    <t>Nome_19</t>
  </si>
  <si>
    <t>Função_19</t>
  </si>
  <si>
    <t>área_19</t>
  </si>
  <si>
    <t>Nome_20</t>
  </si>
  <si>
    <t>Função_20</t>
  </si>
  <si>
    <t>área_20</t>
  </si>
  <si>
    <t>Escala Likert</t>
  </si>
  <si>
    <t>Inviável</t>
  </si>
  <si>
    <t>Viável</t>
  </si>
  <si>
    <t>Peso</t>
  </si>
  <si>
    <t>Ideia</t>
  </si>
  <si>
    <t xml:space="preserve">Custo da implementação </t>
  </si>
  <si>
    <t>Complexidade da implementação</t>
  </si>
  <si>
    <t>Tempo da implementação</t>
  </si>
  <si>
    <t xml:space="preserve">Tempo para gerar resultados
</t>
  </si>
  <si>
    <t>Total</t>
  </si>
  <si>
    <t>PESO</t>
  </si>
  <si>
    <t>VALOR</t>
  </si>
  <si>
    <t>VOLUME</t>
  </si>
  <si>
    <t>Incluir</t>
  </si>
  <si>
    <t>Volume Máximo=</t>
  </si>
  <si>
    <t>Volume Atual=</t>
  </si>
  <si>
    <t>Peso Máximo=</t>
  </si>
  <si>
    <t>Peso Atual=</t>
  </si>
  <si>
    <t>Valor Máximo=</t>
  </si>
  <si>
    <t>Valor Atual=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</si>
</sst>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0" fillId="0" borderId="25" xfId="0" applyBorder="1"/>
    <xf numFmtId="0" fontId="1" fillId="3" borderId="3" xfId="0" applyFont="1" applyFill="1" applyBorder="1"/>
    <xf numFmtId="0" fontId="1" fillId="3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1" xfId="0" applyBorder="1"/>
    <xf numFmtId="0" fontId="0" fillId="0" borderId="29" xfId="0" applyBorder="1" applyAlignment="1">
      <alignment horizontal="center"/>
    </xf>
    <xf numFmtId="0" fontId="4" fillId="3" borderId="4" xfId="0" applyFont="1" applyFill="1" applyBorder="1"/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0" fillId="0" borderId="32" xfId="0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5" fillId="4" borderId="35" xfId="0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Border="1"/>
    <xf numFmtId="164" fontId="0" fillId="0" borderId="3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250884</xdr:colOff>
      <xdr:row>4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28575"/>
          <a:ext cx="860484" cy="800099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2</xdr:row>
      <xdr:rowOff>114300</xdr:rowOff>
    </xdr:from>
    <xdr:to>
      <xdr:col>14</xdr:col>
      <xdr:colOff>66675</xdr:colOff>
      <xdr:row>2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09825" y="504825"/>
          <a:ext cx="3400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Temp\Documents%20and%20Settings\brandradepa\Local%20Settings\Temporary%20Internet%20Files\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gpi\DESDOBRAMENTO2003_GPI\DESDOBRAMENTOGPI_2003\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labalduino\AppData\Local\Microsoft\Windows\Temporary%20Internet%20Files\Content.Outlook\8V9I3SXV\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tpires\Desktop\Lean\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mariana.araujo\Downloads\CLI&#769;NICA%20CIRU&#769;RGICA\ESCALAS%20ENFERMEIROS\D:\gpi\DESDOBRAMENTO2003_GPI\DESDOBRAMENTOGPI_2003\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Documents%20and%20Settings\BRPanzerIn\Local%20Settings\Temporary%20Internet%20Files\OLK4\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upled%20Products\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gpi\DESDOBRAMENTO2003_GPI\DESDOBRAMENTOGPI_2003\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DE PROJETO"/>
      <sheetName val="Dicionario_de_Risco"/>
      <sheetName val="TRACKING_DE_PROJET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  <sheetData sheetId="2">
        <row r="2">
          <cell r="N2" t="str">
            <v>A iniciar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showGridLines="0" workbookViewId="0">
      <selection activeCell="P10" sqref="P10"/>
    </sheetView>
  </sheetViews>
  <sheetFormatPr defaultRowHeight="15"/>
  <cols>
    <col min="3" max="3" width="20.85546875" bestFit="1" customWidth="1"/>
    <col min="16" max="16" width="13.28515625" bestFit="1" customWidth="1"/>
    <col min="18" max="18" width="10.7109375" bestFit="1" customWidth="1"/>
    <col min="20" max="20" width="23" customWidth="1"/>
    <col min="21" max="21" width="15.5703125" customWidth="1"/>
  </cols>
  <sheetData>
    <row r="1" spans="1:21" ht="15.75" thickBot="1">
      <c r="C1" t="s">
        <v>0</v>
      </c>
      <c r="D1" t="s">
        <v>1</v>
      </c>
      <c r="Q1" s="23" t="s">
        <v>2</v>
      </c>
      <c r="R1" s="42">
        <v>43689</v>
      </c>
      <c r="S1" s="19" t="s">
        <v>3</v>
      </c>
      <c r="T1" s="22" t="s">
        <v>4</v>
      </c>
      <c r="U1" s="20" t="s">
        <v>5</v>
      </c>
    </row>
    <row r="2" spans="1:21">
      <c r="C2" t="s">
        <v>6</v>
      </c>
      <c r="D2" s="54" t="s">
        <v>7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S2" s="1" t="s">
        <v>8</v>
      </c>
      <c r="T2" s="10" t="s">
        <v>9</v>
      </c>
      <c r="U2" s="2" t="s">
        <v>10</v>
      </c>
    </row>
    <row r="3" spans="1:21">
      <c r="D3" s="57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9"/>
      <c r="S3" s="1" t="s">
        <v>11</v>
      </c>
      <c r="T3" s="10" t="s">
        <v>12</v>
      </c>
      <c r="U3" s="2" t="s">
        <v>13</v>
      </c>
    </row>
    <row r="4" spans="1:21">
      <c r="D4" s="57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9"/>
      <c r="S4" s="1" t="s">
        <v>14</v>
      </c>
      <c r="T4" s="10" t="s">
        <v>15</v>
      </c>
      <c r="U4" s="2" t="s">
        <v>16</v>
      </c>
    </row>
    <row r="5" spans="1:21" ht="15.75" thickBot="1"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  <c r="S5" s="1" t="s">
        <v>17</v>
      </c>
      <c r="T5" s="10" t="s">
        <v>18</v>
      </c>
      <c r="U5" s="2" t="s">
        <v>19</v>
      </c>
    </row>
    <row r="6" spans="1:21" ht="15.75" thickBot="1">
      <c r="A6" s="15" t="s">
        <v>20</v>
      </c>
      <c r="B6" s="16"/>
      <c r="C6" s="66" t="s">
        <v>21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17" t="s">
        <v>22</v>
      </c>
      <c r="S6" s="1" t="s">
        <v>23</v>
      </c>
      <c r="T6" s="10" t="s">
        <v>24</v>
      </c>
      <c r="U6" s="2" t="s">
        <v>25</v>
      </c>
    </row>
    <row r="7" spans="1:21">
      <c r="A7" s="14">
        <v>1</v>
      </c>
      <c r="B7" s="67" t="s">
        <v>26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  <c r="P7" s="18" t="s">
        <v>8</v>
      </c>
      <c r="S7" s="1" t="s">
        <v>27</v>
      </c>
      <c r="T7" s="10" t="s">
        <v>28</v>
      </c>
      <c r="U7" s="2" t="s">
        <v>29</v>
      </c>
    </row>
    <row r="8" spans="1:21">
      <c r="A8" s="12">
        <v>2</v>
      </c>
      <c r="B8" s="63" t="s">
        <v>30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  <c r="P8" s="6" t="s">
        <v>11</v>
      </c>
      <c r="S8" s="1" t="s">
        <v>31</v>
      </c>
      <c r="T8" s="10" t="s">
        <v>32</v>
      </c>
      <c r="U8" s="2" t="s">
        <v>33</v>
      </c>
    </row>
    <row r="9" spans="1:21">
      <c r="A9" s="12">
        <v>3</v>
      </c>
      <c r="B9" s="63" t="s">
        <v>34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  <c r="P9" s="6" t="s">
        <v>14</v>
      </c>
      <c r="S9" s="1" t="s">
        <v>35</v>
      </c>
      <c r="T9" s="10" t="s">
        <v>36</v>
      </c>
      <c r="U9" s="2" t="s">
        <v>37</v>
      </c>
    </row>
    <row r="10" spans="1:21">
      <c r="A10" s="12">
        <v>4</v>
      </c>
      <c r="B10" s="63" t="s">
        <v>38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5"/>
      <c r="P10" s="6" t="s">
        <v>17</v>
      </c>
      <c r="S10" s="1" t="s">
        <v>39</v>
      </c>
      <c r="T10" s="10" t="s">
        <v>40</v>
      </c>
      <c r="U10" s="2" t="s">
        <v>41</v>
      </c>
    </row>
    <row r="11" spans="1:21">
      <c r="A11" s="12">
        <v>5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6"/>
      <c r="S11" s="1" t="s">
        <v>42</v>
      </c>
      <c r="T11" s="10" t="s">
        <v>43</v>
      </c>
      <c r="U11" s="2" t="s">
        <v>44</v>
      </c>
    </row>
    <row r="12" spans="1:21">
      <c r="A12" s="12">
        <v>6</v>
      </c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5"/>
      <c r="P12" s="6"/>
      <c r="S12" s="1" t="s">
        <v>45</v>
      </c>
      <c r="T12" s="10" t="s">
        <v>46</v>
      </c>
      <c r="U12" s="2" t="s">
        <v>47</v>
      </c>
    </row>
    <row r="13" spans="1:21">
      <c r="A13" s="12">
        <v>7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  <c r="P13" s="6"/>
      <c r="S13" s="1" t="s">
        <v>48</v>
      </c>
      <c r="T13" s="10" t="s">
        <v>49</v>
      </c>
      <c r="U13" s="2" t="s">
        <v>50</v>
      </c>
    </row>
    <row r="14" spans="1:21">
      <c r="A14" s="12">
        <v>8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0"/>
      <c r="P14" s="6"/>
      <c r="S14" s="1" t="s">
        <v>51</v>
      </c>
      <c r="T14" s="10" t="s">
        <v>52</v>
      </c>
      <c r="U14" s="2" t="s">
        <v>53</v>
      </c>
    </row>
    <row r="15" spans="1:21">
      <c r="A15" s="12">
        <v>9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0"/>
      <c r="P15" s="6"/>
      <c r="S15" s="1" t="s">
        <v>54</v>
      </c>
      <c r="T15" s="10" t="s">
        <v>55</v>
      </c>
      <c r="U15" s="2" t="s">
        <v>56</v>
      </c>
    </row>
    <row r="16" spans="1:21">
      <c r="A16" s="12">
        <v>10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6"/>
      <c r="S16" s="1" t="s">
        <v>57</v>
      </c>
      <c r="T16" s="10" t="s">
        <v>58</v>
      </c>
      <c r="U16" s="2" t="s">
        <v>59</v>
      </c>
    </row>
    <row r="17" spans="1:21">
      <c r="A17" s="12">
        <v>11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6"/>
      <c r="S17" s="1" t="s">
        <v>60</v>
      </c>
      <c r="T17" s="10" t="s">
        <v>61</v>
      </c>
      <c r="U17" s="2" t="s">
        <v>62</v>
      </c>
    </row>
    <row r="18" spans="1:21">
      <c r="A18" s="12">
        <v>12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6"/>
      <c r="S18" s="1" t="s">
        <v>63</v>
      </c>
      <c r="T18" s="10" t="s">
        <v>64</v>
      </c>
      <c r="U18" s="2" t="s">
        <v>65</v>
      </c>
    </row>
    <row r="19" spans="1:21">
      <c r="A19" s="12">
        <v>13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0"/>
      <c r="P19" s="6"/>
      <c r="S19" s="1" t="s">
        <v>66</v>
      </c>
      <c r="T19" s="10" t="s">
        <v>67</v>
      </c>
      <c r="U19" s="2" t="s">
        <v>68</v>
      </c>
    </row>
    <row r="20" spans="1:21">
      <c r="A20" s="12">
        <v>14</v>
      </c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6"/>
      <c r="S20" s="1" t="s">
        <v>69</v>
      </c>
      <c r="T20" s="10" t="s">
        <v>70</v>
      </c>
      <c r="U20" s="2" t="s">
        <v>71</v>
      </c>
    </row>
    <row r="21" spans="1:21" ht="15.75" thickBot="1">
      <c r="A21" s="13">
        <v>15</v>
      </c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8"/>
      <c r="S21" s="3" t="s">
        <v>72</v>
      </c>
      <c r="T21" s="21" t="s">
        <v>73</v>
      </c>
      <c r="U21" s="4" t="s">
        <v>74</v>
      </c>
    </row>
  </sheetData>
  <mergeCells count="17">
    <mergeCell ref="B15:O15"/>
    <mergeCell ref="B16:O16"/>
    <mergeCell ref="C6:O6"/>
    <mergeCell ref="B7:O7"/>
    <mergeCell ref="B8:O8"/>
    <mergeCell ref="B9:O9"/>
    <mergeCell ref="B10:O10"/>
    <mergeCell ref="D2:P5"/>
    <mergeCell ref="B11:O11"/>
    <mergeCell ref="B12:O12"/>
    <mergeCell ref="B13:O13"/>
    <mergeCell ref="B14:O14"/>
    <mergeCell ref="B17:O17"/>
    <mergeCell ref="B18:O18"/>
    <mergeCell ref="B19:O19"/>
    <mergeCell ref="B20:O20"/>
    <mergeCell ref="B21:O21"/>
  </mergeCells>
  <dataValidations count="2">
    <dataValidation type="list" allowBlank="1" showInputMessage="1" showErrorMessage="1" sqref="D1" xr:uid="{00000000-0002-0000-0000-000000000000}">
      <formula1>"VER_01,VER_02,VER_03,VER_04,VER_05,VER_06,VER_07"</formula1>
    </dataValidation>
    <dataValidation type="list" allowBlank="1" showInputMessage="1" showErrorMessage="1" sqref="P7:P21" xr:uid="{00000000-0002-0000-0000-000001000000}">
      <formula1>$S$2:$S$21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showGridLines="0" tabSelected="1" workbookViewId="0">
      <selection activeCell="B10" sqref="B10"/>
    </sheetView>
  </sheetViews>
  <sheetFormatPr defaultRowHeight="15"/>
  <cols>
    <col min="2" max="2" width="5.7109375" customWidth="1"/>
    <col min="3" max="3" width="8.42578125" bestFit="1" customWidth="1"/>
    <col min="4" max="14" width="5.7109375" customWidth="1"/>
    <col min="15" max="15" width="11.7109375" bestFit="1" customWidth="1"/>
    <col min="16" max="19" width="20.7109375" customWidth="1"/>
  </cols>
  <sheetData>
    <row r="1" spans="1:20" ht="15.75" thickBot="1">
      <c r="C1" t="s">
        <v>0</v>
      </c>
      <c r="D1" t="s">
        <v>1</v>
      </c>
      <c r="R1" s="23" t="s">
        <v>2</v>
      </c>
    </row>
    <row r="2" spans="1:20">
      <c r="O2" s="11"/>
    </row>
    <row r="3" spans="1:20">
      <c r="C3" s="11" t="s">
        <v>75</v>
      </c>
      <c r="E3" s="11" t="s">
        <v>76</v>
      </c>
      <c r="O3" s="11" t="s">
        <v>77</v>
      </c>
    </row>
    <row r="4" spans="1:20" ht="15.75" thickBot="1">
      <c r="E4" s="11">
        <v>0</v>
      </c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11"/>
    </row>
    <row r="5" spans="1:20" ht="15.75" thickBot="1">
      <c r="O5" s="39" t="s">
        <v>78</v>
      </c>
      <c r="P5" s="41">
        <v>1</v>
      </c>
      <c r="Q5" s="40">
        <v>1</v>
      </c>
      <c r="R5" s="41">
        <v>1</v>
      </c>
      <c r="S5" s="41">
        <v>2</v>
      </c>
    </row>
    <row r="6" spans="1:20" ht="45.75" thickBot="1">
      <c r="A6" s="15" t="s">
        <v>20</v>
      </c>
      <c r="B6" s="25"/>
      <c r="C6" s="72" t="s">
        <v>79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35" t="s">
        <v>80</v>
      </c>
      <c r="Q6" s="35" t="s">
        <v>81</v>
      </c>
      <c r="R6" s="35" t="s">
        <v>82</v>
      </c>
      <c r="S6" s="36" t="s">
        <v>83</v>
      </c>
      <c r="T6" s="37" t="s">
        <v>84</v>
      </c>
    </row>
    <row r="7" spans="1:20">
      <c r="A7" s="24">
        <v>1</v>
      </c>
      <c r="B7" s="70" t="str">
        <f>Aula_01_Branstorming!B7</f>
        <v>Avaliar todas as massas que deram certo e registrar o tempo ideal de descanso para deixar padrão.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1"/>
      <c r="P7" s="14">
        <v>10</v>
      </c>
      <c r="Q7" s="14">
        <v>10</v>
      </c>
      <c r="R7" s="14">
        <v>8</v>
      </c>
      <c r="S7" s="32">
        <v>6</v>
      </c>
      <c r="T7" s="38">
        <f>(P7*$P$5)+(Q7*$Q$5)+(R7*$R$5)+(S7*$S$5)</f>
        <v>40</v>
      </c>
    </row>
    <row r="8" spans="1:20">
      <c r="A8" s="46">
        <v>2</v>
      </c>
      <c r="B8" s="70" t="str">
        <f>Aula_01_Branstorming!B8</f>
        <v>Descansar a massa até liberar um odor de azedo.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1"/>
      <c r="P8" s="14">
        <v>10</v>
      </c>
      <c r="Q8" s="14">
        <v>10</v>
      </c>
      <c r="R8" s="14">
        <v>8</v>
      </c>
      <c r="S8" s="32">
        <v>7</v>
      </c>
      <c r="T8" s="38">
        <f t="shared" ref="T8:T21" si="0">(P8*$P$5)+(Q8*$Q$5)+(R8*$R$5)+(S8*$S$5)</f>
        <v>42</v>
      </c>
    </row>
    <row r="9" spans="1:20">
      <c r="A9" s="46">
        <v>3</v>
      </c>
      <c r="B9" s="70" t="str">
        <f>Aula_01_Branstorming!B9</f>
        <v>Fazer ensaio físico na massa.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1"/>
      <c r="P9" s="14">
        <v>2</v>
      </c>
      <c r="Q9" s="14">
        <v>10</v>
      </c>
      <c r="R9" s="14">
        <v>4</v>
      </c>
      <c r="S9" s="32">
        <v>2</v>
      </c>
      <c r="T9" s="38">
        <f t="shared" si="0"/>
        <v>20</v>
      </c>
    </row>
    <row r="10" spans="1:20">
      <c r="A10" s="46">
        <v>4</v>
      </c>
      <c r="B10" s="70" t="str">
        <f>Aula_01_Branstorming!B10</f>
        <v>Cobrir a massa para descansar mais rápido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  <c r="P10" s="14">
        <v>10</v>
      </c>
      <c r="Q10" s="14">
        <v>10</v>
      </c>
      <c r="R10" s="14">
        <v>10</v>
      </c>
      <c r="S10" s="32">
        <v>10</v>
      </c>
      <c r="T10" s="38">
        <f t="shared" si="0"/>
        <v>50</v>
      </c>
    </row>
    <row r="11" spans="1:20">
      <c r="A11" s="46">
        <v>5</v>
      </c>
      <c r="B11" s="70">
        <f>Aula_01_Branstorming!B11</f>
        <v>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  <c r="P11" s="14"/>
      <c r="Q11" s="14"/>
      <c r="R11" s="14"/>
      <c r="S11" s="32"/>
      <c r="T11" s="38">
        <f t="shared" si="0"/>
        <v>0</v>
      </c>
    </row>
    <row r="12" spans="1:20">
      <c r="A12" s="46">
        <v>6</v>
      </c>
      <c r="B12" s="70">
        <f>Aula_01_Branstorming!B12</f>
        <v>0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/>
      <c r="P12" s="5"/>
      <c r="Q12" s="5"/>
      <c r="R12" s="5"/>
      <c r="S12" s="33"/>
      <c r="T12" s="38">
        <f t="shared" si="0"/>
        <v>0</v>
      </c>
    </row>
    <row r="13" spans="1:20">
      <c r="A13" s="46">
        <v>7</v>
      </c>
      <c r="B13" s="70">
        <f>Aula_01_Branstorming!B13</f>
        <v>0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  <c r="P13" s="5"/>
      <c r="Q13" s="5"/>
      <c r="R13" s="5"/>
      <c r="S13" s="33"/>
      <c r="T13" s="38">
        <f t="shared" si="0"/>
        <v>0</v>
      </c>
    </row>
    <row r="14" spans="1:20">
      <c r="A14" s="46">
        <v>8</v>
      </c>
      <c r="B14" s="70">
        <f>Aula_01_Branstorming!B14</f>
        <v>0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/>
      <c r="P14" s="5"/>
      <c r="Q14" s="5"/>
      <c r="R14" s="5"/>
      <c r="S14" s="33"/>
      <c r="T14" s="38">
        <f t="shared" si="0"/>
        <v>0</v>
      </c>
    </row>
    <row r="15" spans="1:20">
      <c r="A15" s="46">
        <v>9</v>
      </c>
      <c r="B15" s="70">
        <f>Aula_01_Branstorming!B15</f>
        <v>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P15" s="5"/>
      <c r="Q15" s="5"/>
      <c r="R15" s="5"/>
      <c r="S15" s="33"/>
      <c r="T15" s="38">
        <f t="shared" si="0"/>
        <v>0</v>
      </c>
    </row>
    <row r="16" spans="1:20">
      <c r="A16" s="46">
        <v>10</v>
      </c>
      <c r="B16" s="70">
        <f>Aula_01_Branstorming!B16</f>
        <v>0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1"/>
      <c r="P16" s="5"/>
      <c r="Q16" s="5"/>
      <c r="R16" s="5"/>
      <c r="S16" s="33"/>
      <c r="T16" s="38">
        <f t="shared" si="0"/>
        <v>0</v>
      </c>
    </row>
    <row r="17" spans="1:20">
      <c r="A17" s="46">
        <v>11</v>
      </c>
      <c r="B17" s="70">
        <f>Aula_01_Branstorming!B17</f>
        <v>0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  <c r="P17" s="5"/>
      <c r="Q17" s="5"/>
      <c r="R17" s="5"/>
      <c r="S17" s="33"/>
      <c r="T17" s="38">
        <f t="shared" si="0"/>
        <v>0</v>
      </c>
    </row>
    <row r="18" spans="1:20">
      <c r="A18" s="46">
        <v>12</v>
      </c>
      <c r="B18" s="70">
        <f>Aula_01_Branstorming!B18</f>
        <v>0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  <c r="P18" s="5"/>
      <c r="Q18" s="5"/>
      <c r="R18" s="5"/>
      <c r="S18" s="33"/>
      <c r="T18" s="38">
        <f t="shared" si="0"/>
        <v>0</v>
      </c>
    </row>
    <row r="19" spans="1:20">
      <c r="A19" s="46">
        <v>13</v>
      </c>
      <c r="B19" s="70">
        <f>Aula_01_Branstorming!B19</f>
        <v>0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5"/>
      <c r="Q19" s="5"/>
      <c r="R19" s="5"/>
      <c r="S19" s="33"/>
      <c r="T19" s="38">
        <f t="shared" si="0"/>
        <v>0</v>
      </c>
    </row>
    <row r="20" spans="1:20">
      <c r="A20" s="46">
        <v>14</v>
      </c>
      <c r="B20" s="70">
        <f>Aula_01_Branstorming!B20</f>
        <v>0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5"/>
      <c r="Q20" s="5"/>
      <c r="R20" s="5"/>
      <c r="S20" s="33"/>
      <c r="T20" s="38">
        <f t="shared" si="0"/>
        <v>0</v>
      </c>
    </row>
    <row r="21" spans="1:20" ht="15.75" thickBot="1">
      <c r="A21" s="47">
        <v>15</v>
      </c>
      <c r="B21" s="70">
        <f>Aula_01_Branstorming!B21</f>
        <v>0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  <c r="P21" s="7"/>
      <c r="Q21" s="7"/>
      <c r="R21" s="7"/>
      <c r="S21" s="34"/>
      <c r="T21" s="38">
        <f t="shared" si="0"/>
        <v>0</v>
      </c>
    </row>
  </sheetData>
  <mergeCells count="16">
    <mergeCell ref="B11:O11"/>
    <mergeCell ref="C6:O6"/>
    <mergeCell ref="B7:O7"/>
    <mergeCell ref="B8:O8"/>
    <mergeCell ref="B9:O9"/>
    <mergeCell ref="B10:O10"/>
    <mergeCell ref="B18:O18"/>
    <mergeCell ref="B19:O19"/>
    <mergeCell ref="B20:O20"/>
    <mergeCell ref="B21:O21"/>
    <mergeCell ref="B12:O12"/>
    <mergeCell ref="B13:O13"/>
    <mergeCell ref="B14:O14"/>
    <mergeCell ref="B15:O15"/>
    <mergeCell ref="B16:O16"/>
    <mergeCell ref="B17:O17"/>
  </mergeCells>
  <dataValidations count="2">
    <dataValidation type="list" allowBlank="1" showInputMessage="1" showErrorMessage="1" sqref="D1" xr:uid="{00000000-0002-0000-0100-000000000000}">
      <formula1>"VER_01,VER_02,VER_03,VER_04,VER_05,VER_06,VER_07"</formula1>
    </dataValidation>
    <dataValidation type="list" allowBlank="1" showInputMessage="1" showErrorMessage="1" sqref="P7:S21" xr:uid="{00000000-0002-0000-0100-000001000000}">
      <formula1>"1,2,3,4,5,6,7,8,9,10"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workbookViewId="0">
      <selection activeCell="E3" sqref="E3"/>
    </sheetView>
  </sheetViews>
  <sheetFormatPr defaultRowHeight="15"/>
  <cols>
    <col min="3" max="3" width="11.7109375" bestFit="1" customWidth="1"/>
    <col min="7" max="7" width="16.7109375" bestFit="1" customWidth="1"/>
    <col min="8" max="8" width="13.85546875" bestFit="1" customWidth="1"/>
    <col min="12" max="12" width="16.7109375" bestFit="1" customWidth="1"/>
  </cols>
  <sheetData>
    <row r="1" spans="1:8" ht="15.75" thickBot="1">
      <c r="A1" s="31" t="s">
        <v>20</v>
      </c>
      <c r="B1" s="30" t="s">
        <v>85</v>
      </c>
      <c r="C1" s="30" t="s">
        <v>86</v>
      </c>
      <c r="D1" s="30" t="s">
        <v>87</v>
      </c>
      <c r="E1" s="29" t="s">
        <v>88</v>
      </c>
    </row>
    <row r="2" spans="1:8">
      <c r="A2" s="28">
        <v>1</v>
      </c>
      <c r="B2" s="28">
        <v>342</v>
      </c>
      <c r="C2" s="43">
        <v>1136</v>
      </c>
      <c r="D2" s="28">
        <v>32</v>
      </c>
      <c r="E2" s="28">
        <v>1</v>
      </c>
    </row>
    <row r="3" spans="1:8">
      <c r="A3" s="26">
        <v>2</v>
      </c>
      <c r="B3" s="26">
        <v>305</v>
      </c>
      <c r="C3" s="44">
        <v>5349</v>
      </c>
      <c r="D3" s="26">
        <v>48</v>
      </c>
      <c r="E3" s="26">
        <v>0</v>
      </c>
      <c r="G3" s="9" t="s">
        <v>89</v>
      </c>
      <c r="H3" s="27">
        <v>350</v>
      </c>
    </row>
    <row r="4" spans="1:8">
      <c r="A4" s="26">
        <v>3</v>
      </c>
      <c r="B4" s="26">
        <v>442</v>
      </c>
      <c r="C4" s="44">
        <v>8487</v>
      </c>
      <c r="D4" s="26">
        <v>26</v>
      </c>
      <c r="E4" s="26">
        <v>1</v>
      </c>
      <c r="G4" s="9" t="s">
        <v>90</v>
      </c>
      <c r="H4" s="9">
        <f>SUMIF($E$2:$E$21,1,D2:D21)</f>
        <v>375</v>
      </c>
    </row>
    <row r="5" spans="1:8">
      <c r="A5" s="26">
        <v>4</v>
      </c>
      <c r="B5" s="26">
        <v>944</v>
      </c>
      <c r="C5" s="44">
        <v>4190</v>
      </c>
      <c r="D5" s="26">
        <v>25</v>
      </c>
      <c r="E5" s="26">
        <v>0</v>
      </c>
      <c r="G5" s="9" t="s">
        <v>91</v>
      </c>
      <c r="H5" s="27">
        <v>5000</v>
      </c>
    </row>
    <row r="6" spans="1:8">
      <c r="A6" s="26">
        <v>5</v>
      </c>
      <c r="B6" s="26">
        <v>881</v>
      </c>
      <c r="C6" s="44">
        <v>6644</v>
      </c>
      <c r="D6" s="26">
        <v>47</v>
      </c>
      <c r="E6" s="26">
        <v>0</v>
      </c>
      <c r="G6" s="9" t="s">
        <v>92</v>
      </c>
      <c r="H6" s="9">
        <f>SUMIF($E$2:$E$21,1,B2:B21)</f>
        <v>4920</v>
      </c>
    </row>
    <row r="7" spans="1:8">
      <c r="A7" s="26">
        <v>6</v>
      </c>
      <c r="B7" s="26">
        <v>183</v>
      </c>
      <c r="C7" s="44">
        <v>3068</v>
      </c>
      <c r="D7" s="26">
        <v>15</v>
      </c>
      <c r="E7" s="26">
        <v>1</v>
      </c>
      <c r="G7" s="9" t="s">
        <v>93</v>
      </c>
      <c r="H7" s="45">
        <f>SUM(C2:C21)</f>
        <v>115609</v>
      </c>
    </row>
    <row r="8" spans="1:8">
      <c r="A8" s="26">
        <v>7</v>
      </c>
      <c r="B8" s="26">
        <v>315</v>
      </c>
      <c r="C8" s="44">
        <v>6675</v>
      </c>
      <c r="D8" s="26">
        <v>40</v>
      </c>
      <c r="E8" s="26">
        <v>1</v>
      </c>
      <c r="G8" s="9" t="s">
        <v>94</v>
      </c>
      <c r="H8" s="45">
        <f>SUMIF($E$2:$E$21,1,C2:C21)</f>
        <v>83182</v>
      </c>
    </row>
    <row r="9" spans="1:8">
      <c r="A9" s="26">
        <v>8</v>
      </c>
      <c r="B9" s="26">
        <v>450</v>
      </c>
      <c r="C9" s="44">
        <v>5529</v>
      </c>
      <c r="D9" s="26">
        <v>27</v>
      </c>
      <c r="E9" s="26">
        <v>1</v>
      </c>
    </row>
    <row r="10" spans="1:8">
      <c r="A10" s="26">
        <v>9</v>
      </c>
      <c r="B10" s="26">
        <v>111</v>
      </c>
      <c r="C10" s="44">
        <v>5905</v>
      </c>
      <c r="D10" s="26">
        <v>40</v>
      </c>
      <c r="E10" s="26">
        <v>1</v>
      </c>
    </row>
    <row r="11" spans="1:8">
      <c r="A11" s="26">
        <v>10</v>
      </c>
      <c r="B11" s="26">
        <v>676</v>
      </c>
      <c r="C11" s="44">
        <v>7936</v>
      </c>
      <c r="D11" s="26">
        <v>50</v>
      </c>
      <c r="E11" s="26">
        <v>0</v>
      </c>
    </row>
    <row r="12" spans="1:8">
      <c r="A12" s="26">
        <v>11</v>
      </c>
      <c r="B12" s="26">
        <v>255</v>
      </c>
      <c r="C12" s="44">
        <v>4307</v>
      </c>
      <c r="D12" s="26">
        <v>16</v>
      </c>
      <c r="E12" s="26">
        <v>1</v>
      </c>
    </row>
    <row r="13" spans="1:8">
      <c r="A13" s="26">
        <v>12</v>
      </c>
      <c r="B13" s="26">
        <v>515</v>
      </c>
      <c r="C13" s="44">
        <v>8568</v>
      </c>
      <c r="D13" s="26">
        <v>23</v>
      </c>
      <c r="E13" s="26">
        <v>1</v>
      </c>
    </row>
    <row r="14" spans="1:8">
      <c r="A14" s="26">
        <v>13</v>
      </c>
      <c r="B14" s="26">
        <v>545</v>
      </c>
      <c r="C14" s="44">
        <v>4498</v>
      </c>
      <c r="D14" s="26">
        <v>24</v>
      </c>
      <c r="E14" s="26">
        <v>0</v>
      </c>
    </row>
    <row r="15" spans="1:8">
      <c r="A15" s="26">
        <v>14</v>
      </c>
      <c r="B15" s="26">
        <v>909</v>
      </c>
      <c r="C15" s="44">
        <v>8542</v>
      </c>
      <c r="D15" s="26">
        <v>32</v>
      </c>
      <c r="E15" s="26">
        <v>1</v>
      </c>
    </row>
    <row r="16" spans="1:8">
      <c r="A16" s="26">
        <v>15</v>
      </c>
      <c r="B16" s="26">
        <v>178</v>
      </c>
      <c r="C16" s="44">
        <v>5084</v>
      </c>
      <c r="D16" s="26">
        <v>39</v>
      </c>
      <c r="E16" s="26">
        <v>1</v>
      </c>
    </row>
    <row r="17" spans="1:5">
      <c r="A17" s="26">
        <v>16</v>
      </c>
      <c r="B17" s="26">
        <v>410</v>
      </c>
      <c r="C17" s="44">
        <v>9620</v>
      </c>
      <c r="D17" s="26">
        <v>16</v>
      </c>
      <c r="E17" s="26">
        <v>1</v>
      </c>
    </row>
    <row r="18" spans="1:5">
      <c r="A18" s="26">
        <v>17</v>
      </c>
      <c r="B18" s="26">
        <v>10</v>
      </c>
      <c r="C18" s="44">
        <v>1749</v>
      </c>
      <c r="D18" s="26">
        <v>32</v>
      </c>
      <c r="E18" s="26">
        <v>0</v>
      </c>
    </row>
    <row r="19" spans="1:5">
      <c r="A19" s="26">
        <v>18</v>
      </c>
      <c r="B19" s="26">
        <v>57</v>
      </c>
      <c r="C19" s="44">
        <v>6638</v>
      </c>
      <c r="D19" s="26">
        <v>49</v>
      </c>
      <c r="E19" s="26">
        <v>1</v>
      </c>
    </row>
    <row r="20" spans="1:5">
      <c r="A20" s="26">
        <v>19</v>
      </c>
      <c r="B20" s="26">
        <v>753</v>
      </c>
      <c r="C20" s="44">
        <v>9623</v>
      </c>
      <c r="D20" s="26">
        <v>20</v>
      </c>
      <c r="E20" s="26">
        <v>1</v>
      </c>
    </row>
    <row r="21" spans="1:5">
      <c r="A21" s="26">
        <v>20</v>
      </c>
      <c r="B21" s="26">
        <v>924</v>
      </c>
      <c r="C21" s="44">
        <v>2061</v>
      </c>
      <c r="D21" s="26">
        <v>48</v>
      </c>
      <c r="E21" s="26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716305-02FB-42A9-92F4-F65E2A395B66}"/>
</file>

<file path=customXml/itemProps2.xml><?xml version="1.0" encoding="utf-8"?>
<ds:datastoreItem xmlns:ds="http://schemas.openxmlformats.org/officeDocument/2006/customXml" ds:itemID="{31365846-56E0-40BE-B70A-D66E85391459}"/>
</file>

<file path=customXml/itemProps3.xml><?xml version="1.0" encoding="utf-8"?>
<ds:datastoreItem xmlns:ds="http://schemas.openxmlformats.org/officeDocument/2006/customXml" ds:itemID="{66D8EB9D-D87A-4DF1-A98D-0F55749C2B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Daniel Meireles</cp:lastModifiedBy>
  <cp:revision/>
  <dcterms:created xsi:type="dcterms:W3CDTF">2019-03-24T17:26:26Z</dcterms:created>
  <dcterms:modified xsi:type="dcterms:W3CDTF">2019-11-16T20:09:19Z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