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D:\Alura_vídeo_02\Materiais\"/>
    </mc:Choice>
  </mc:AlternateContent>
  <xr:revisionPtr revIDLastSave="5" documentId="8_{8A635A59-A0AF-44CE-95F6-461B1132AAE6}" xr6:coauthVersionLast="45" xr6:coauthVersionMax="45" xr10:uidLastSave="{5E632C88-3722-42F0-B33D-F360B670DA23}"/>
  <bookViews>
    <workbookView xWindow="-120" yWindow="-120" windowWidth="19440" windowHeight="10590" firstSheet="2" activeTab="2" xr2:uid="{00000000-000D-0000-FFFF-FFFF00000000}"/>
  </bookViews>
  <sheets>
    <sheet name="Aula_01_Branstorming" sheetId="12" state="hidden" r:id="rId1"/>
    <sheet name="Aula_01_Multivotação" sheetId="13" state="hidden" r:id="rId2"/>
    <sheet name="Aula_02_Solver" sheetId="16" r:id="rId3"/>
    <sheet name="Aula_03_5W2H" sheetId="14" state="hidden" r:id="rId4"/>
    <sheet name="Aula_04_Matriz_Gestão_Mudança" sheetId="15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[1]escala!#REF!</definedName>
    <definedName name="\b">[1]escala!#REF!</definedName>
    <definedName name="\e">[1]escala!#REF!</definedName>
    <definedName name="\f">[1]escala!#REF!</definedName>
    <definedName name="\g">[1]escala!#REF!</definedName>
    <definedName name="\h">[1]escala!#REF!</definedName>
    <definedName name="\i">[1]escala!#REF!</definedName>
    <definedName name="\t">[1]escala!#REF!</definedName>
    <definedName name="__xlnm.Print_Area_1">#REF!</definedName>
    <definedName name="__xlnm.Print_Titles_1">#REF!</definedName>
    <definedName name="_D5">{"'RR'!$A$2:$E$81"}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Filho">#REF!</definedName>
    <definedName name="_Fill">#REF!</definedName>
    <definedName name="_Fill2">#REF!</definedName>
    <definedName name="_Order1">255</definedName>
    <definedName name="_Regression_Int">1</definedName>
    <definedName name="A">#REF!</definedName>
    <definedName name="A_2">#REF!</definedName>
    <definedName name="AB">'[2]#REF'!$A$488</definedName>
    <definedName name="ABRIL">#REF!</definedName>
    <definedName name="AGOSTO">#REF!</definedName>
    <definedName name="anexo">{"'RR'!$A$2:$E$81"}</definedName>
    <definedName name="anexoA">{"'RR'!$A$2:$E$81"}</definedName>
    <definedName name="anexoB">{"'RR'!$A$2:$E$81"}</definedName>
    <definedName name="AQ">'[2]#REF'!$A$103</definedName>
    <definedName name="AR">'[2]#REF'!$A$3</definedName>
    <definedName name="_xlnm.Extract">[1]escala!#REF!</definedName>
    <definedName name="Área_impressão_IM">#REF!</definedName>
    <definedName name="AT">'[2]#REF'!$A$55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>{#N/A,#N/A,FALSE,"GFPLEC96"}</definedName>
    <definedName name="BVO">#REF!</definedName>
    <definedName name="BVR">#REF!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>'[2]#REF'!#REF!</definedName>
    <definedName name="Criteria_MI">[1]escala!#REF!</definedName>
    <definedName name="_xlnm.Criteria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>#REF!</definedName>
    <definedName name="devers2">#REF!</definedName>
    <definedName name="DEZEMBRO">#REF!</definedName>
    <definedName name="Divers">[4]MêsBase!$A$2:$Q$64</definedName>
    <definedName name="DIVISÃO_PLEC">'[2]#REF'!$B$826:$AB$872</definedName>
    <definedName name="EDRE">#REF!</definedName>
    <definedName name="EFC">#REF!</definedName>
    <definedName name="EIOG">#REF!</definedName>
    <definedName name="enttype">[5]MENU!$D$7</definedName>
    <definedName name="euro">#REF!</definedName>
    <definedName name="EVOL">{#N/A,#N/A,FALSE,"GFPLEC96"}</definedName>
    <definedName name="exportação">{#N/A,#N/A,FALSE,"GFPLEC96"}</definedName>
    <definedName name="Extract_MI">[1]escala!#REF!</definedName>
    <definedName name="FEVEREIRO">#REF!</definedName>
    <definedName name="Fisicos">#REF!</definedName>
    <definedName name="FORA">#REF!</definedName>
    <definedName name="FORMULA">#REF!</definedName>
    <definedName name="GBP">#REF!</definedName>
    <definedName name="geral">'[2]#REF'!$B$3:$AC$873</definedName>
    <definedName name="gestores">[6]Plan1!$C$2:$C$37+#REF!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>{#N/A,#N/A,FALSE,"GFPLEC96"}</definedName>
    <definedName name="janeiro">#REF!</definedName>
    <definedName name="JULHO">#REF!</definedName>
    <definedName name="JUNHO">#REF!</definedName>
    <definedName name="LeadTime">#N/A</definedName>
    <definedName name="LIM">{#N/A,#N/A,FALSE,"GFPLEC96"}</definedName>
    <definedName name="LIN">{#N/A,#N/A,FALSE,"GFPLEC96"}</definedName>
    <definedName name="List">[9]Main!#REF!</definedName>
    <definedName name="ListOffset">1</definedName>
    <definedName name="LISTP">#REF!</definedName>
    <definedName name="LLLL">'[10]Meta7(2)'!$C$57:$R$59</definedName>
    <definedName name="localidades">#N/A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>#REF!</definedName>
    <definedName name="m1PG">#REF!</definedName>
    <definedName name="m1Pguá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>#REF!</definedName>
    <definedName name="MARÇO">#REF!</definedName>
    <definedName name="MC">'[2]#REF'!$A$777</definedName>
    <definedName name="MMM">{"'RR'!$A$2:$E$81"}</definedName>
    <definedName name="NOVEMBRO">#REF!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>{#N/A,#N/A,FALSE,"GFPLEC96"}</definedName>
    <definedName name="ooo">#N/A</definedName>
    <definedName name="OUTUBRO">#REF!</definedName>
    <definedName name="PF">'[2]#REF'!$A$152</definedName>
    <definedName name="PLEC">'[2]#REF'!$A$826</definedName>
    <definedName name="Print_Area_MI">#REF!</definedName>
    <definedName name="Print_Titles_MI">[1]escala!#REF!,[1]escala!#REF!</definedName>
    <definedName name="probabilidade3">[8]listas!$C$2:$C$6</definedName>
    <definedName name="RA">'[2]#REF'!$A$536</definedName>
    <definedName name="real">#REF!</definedName>
    <definedName name="REAL_2002">[11]Meta9!$C$72:$R$74</definedName>
    <definedName name="RESFAB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>#REF!</definedName>
    <definedName name="SETEMBRO">#REF!</definedName>
    <definedName name="Sispec">[4]Sispec!$A$1:$M$65536</definedName>
    <definedName name="Sispec00">#REF!</definedName>
    <definedName name="Sispec98">#REF!</definedName>
    <definedName name="Sispec99">[4]Sispec99!$A$1:$M$65536</definedName>
    <definedName name="SispecPSAP">[4]SispecPSAP!$A$1:$M$65536</definedName>
    <definedName name="solver_adj" localSheetId="2" hidden="1">Aula_02_Solver!$E$2:$E$21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Aula_02_Solver!$E$2:$E$21</definedName>
    <definedName name="solver_lhs2" localSheetId="2" hidden="1">Aula_02_Solver!$H$4</definedName>
    <definedName name="solver_lhs3" localSheetId="2" hidden="1">Aula_02_Solver!$H$6</definedName>
    <definedName name="solver_mip" localSheetId="2" hidden="1">2147483647</definedName>
    <definedName name="solver_mni" localSheetId="2" hidden="1">180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Aula_02_Solver!$H$8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1</definedName>
    <definedName name="solver_rel3" localSheetId="2" hidden="1">1</definedName>
    <definedName name="solver_rhs1" localSheetId="2" hidden="1">binário</definedName>
    <definedName name="solver_rhs2" localSheetId="2" hidden="1">Aula_02_Solver!$H$3</definedName>
    <definedName name="solver_rhs3" localSheetId="2" hidden="1">Aula_02_Solver!$H$5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ss">[1]escala!#REF!</definedName>
    <definedName name="Status">'[12]TRACKING DE PROJETO'!$N$2:$N$6</definedName>
    <definedName name="T_name">[9]Main!$B$3</definedName>
    <definedName name="tabela">#REF!</definedName>
    <definedName name="tabela1">#REF!</definedName>
    <definedName name="TabEmp">[4]Tabelas!$A$1:$C$74</definedName>
    <definedName name="TabImport">#REF!</definedName>
    <definedName name="TabPer">#REF!</definedName>
    <definedName name="TabUF">'[4]#REF'!$I$2:$J$17</definedName>
    <definedName name="TADEU">{#N/A,#N/A,FALSE,"GFPLEC96"}</definedName>
    <definedName name="TADEU1">{#N/A,#N/A,FALSE,"REV I X EFET"}</definedName>
    <definedName name="TADEU2">{#N/A,#N/A,FALSE,"GFPLEC96"}</definedName>
    <definedName name="TC">'[2]#REF'!$A$248</definedName>
    <definedName name="TérminoProjeto">'[13]Linha do tempo do projeto'!#REF!</definedName>
    <definedName name="TEST0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e">#REF!</definedName>
    <definedName name="Teste2">#REF!</definedName>
    <definedName name="TO">'[2]#REF'!$A$440</definedName>
    <definedName name="Todas_as_pendencias">'[4]#REF'!$A$1:$W$773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>#REF!</definedName>
    <definedName name="UMVC_2001">#REF!</definedName>
    <definedName name="UPDATE_SCALE">#N/A</definedName>
    <definedName name="Upvc_2001">#REF!</definedName>
    <definedName name="UPVC_99">#REF!</definedName>
    <definedName name="Velha">#REF!</definedName>
    <definedName name="ver">[3]Meta8!$C$72:$R$74</definedName>
    <definedName name="vilmar">#REF!</definedName>
    <definedName name="wilso">#REF!</definedName>
    <definedName name="wrn.COMP._.EFETIVO._.X._.REV._.I.">{#N/A,#N/A,FALSE,"REV I X EFET"}</definedName>
    <definedName name="wrn.DIVPLEC.">{#N/A,#N/A,FALSE,"GFPLEC96"}</definedName>
    <definedName name="wrn.GERAL.">{#N/A,#N/A,FALSE,"GFPLEC96"}</definedName>
    <definedName name="wrn.GIDEAL.">{#N/A,#N/A,FALSE,"GFPLEC96"}</definedName>
    <definedName name="wrn.PRINCIPAIS._.CONTAS.">{#N/A,#N/A,FALSE,"RESCONTA"}</definedName>
    <definedName name="wrn.QUADRO._.G.F.">{#N/A,#N/A,FALSE,"GFPLEC96"}</definedName>
    <definedName name="wrn.RESUMO._.GASTOS._.POR._.FABRICA.">{#N/A,#N/A,FALSE,"RESFAB"}</definedName>
    <definedName name="WRN.ZE">{#N/A,#N/A,FALSE,"GFPLEC96"}</definedName>
    <definedName name="ZEZINHO">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4" l="1"/>
  <c r="H8" i="16" l="1"/>
  <c r="H7" i="16"/>
  <c r="H6" i="16"/>
  <c r="H4" i="16"/>
  <c r="B7" i="13" l="1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T8" i="13" l="1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7" i="13"/>
</calcChain>
</file>

<file path=xl/sharedStrings.xml><?xml version="1.0" encoding="utf-8"?>
<sst xmlns="http://schemas.openxmlformats.org/spreadsheetml/2006/main" count="140" uniqueCount="126">
  <si>
    <t>Revisão:</t>
  </si>
  <si>
    <t>VER_03</t>
  </si>
  <si>
    <t>Data:</t>
  </si>
  <si>
    <t>Nome</t>
  </si>
  <si>
    <t xml:space="preserve">Função </t>
  </si>
  <si>
    <t>Área</t>
  </si>
  <si>
    <t xml:space="preserve">Descreva o problema: </t>
  </si>
  <si>
    <t>Tempo inadequado de descanso</t>
  </si>
  <si>
    <t>Daniel</t>
  </si>
  <si>
    <t>Aux. de Prod</t>
  </si>
  <si>
    <t>Forno</t>
  </si>
  <si>
    <t>Denise</t>
  </si>
  <si>
    <t>Aux.de Prod.</t>
  </si>
  <si>
    <t>Higienização</t>
  </si>
  <si>
    <t>Priscila</t>
  </si>
  <si>
    <t>Gerente</t>
  </si>
  <si>
    <t>Operação</t>
  </si>
  <si>
    <t>Osnir</t>
  </si>
  <si>
    <t>Gerente de Produção</t>
  </si>
  <si>
    <t>Manufatura</t>
  </si>
  <si>
    <t>ID</t>
  </si>
  <si>
    <t>Ideias</t>
  </si>
  <si>
    <t xml:space="preserve">Sugerida por: </t>
  </si>
  <si>
    <t>Nome_05</t>
  </si>
  <si>
    <t>Função_05</t>
  </si>
  <si>
    <t>área_05</t>
  </si>
  <si>
    <t>Avaliar todas as massas que deram certo e registrar o tempo ideal de descanso para deixar padrão.</t>
  </si>
  <si>
    <t>Nome_06</t>
  </si>
  <si>
    <t>Função_06</t>
  </si>
  <si>
    <t>área_06</t>
  </si>
  <si>
    <t>Descansar a massa até liberar um odor de azedo.</t>
  </si>
  <si>
    <t>Nome_07</t>
  </si>
  <si>
    <t>Função_07</t>
  </si>
  <si>
    <t>área_07</t>
  </si>
  <si>
    <t>Fazer ensaio físico na massa.</t>
  </si>
  <si>
    <t>Nome_08</t>
  </si>
  <si>
    <t>Função_08</t>
  </si>
  <si>
    <t>área_08</t>
  </si>
  <si>
    <t>Cobrir a massa para descansar mais rápido</t>
  </si>
  <si>
    <t>Nome_09</t>
  </si>
  <si>
    <t>Função_09</t>
  </si>
  <si>
    <t>área_09</t>
  </si>
  <si>
    <t>Nome_10</t>
  </si>
  <si>
    <t>Função_10</t>
  </si>
  <si>
    <t>área_10</t>
  </si>
  <si>
    <t>Nome_11</t>
  </si>
  <si>
    <t>Função_11</t>
  </si>
  <si>
    <t>área_11</t>
  </si>
  <si>
    <t>Nome_12</t>
  </si>
  <si>
    <t>Função_12</t>
  </si>
  <si>
    <t>área_12</t>
  </si>
  <si>
    <t>Nome_13</t>
  </si>
  <si>
    <t>Função_13</t>
  </si>
  <si>
    <t>área_13</t>
  </si>
  <si>
    <t>Nome_14</t>
  </si>
  <si>
    <t>Função_14</t>
  </si>
  <si>
    <t>área_14</t>
  </si>
  <si>
    <t>Nome_15</t>
  </si>
  <si>
    <t>Função_15</t>
  </si>
  <si>
    <t>área_15</t>
  </si>
  <si>
    <t>Nome_16</t>
  </si>
  <si>
    <t>Função_16</t>
  </si>
  <si>
    <t>área_16</t>
  </si>
  <si>
    <t>Nome_17</t>
  </si>
  <si>
    <t>Função_17</t>
  </si>
  <si>
    <t>área_17</t>
  </si>
  <si>
    <t>Nome_18</t>
  </si>
  <si>
    <t>Função_18</t>
  </si>
  <si>
    <t>área_18</t>
  </si>
  <si>
    <t>Nome_19</t>
  </si>
  <si>
    <t>Função_19</t>
  </si>
  <si>
    <t>área_19</t>
  </si>
  <si>
    <t>Nome_20</t>
  </si>
  <si>
    <t>Função_20</t>
  </si>
  <si>
    <t>área_20</t>
  </si>
  <si>
    <t>Escala Likert</t>
  </si>
  <si>
    <t>Inviável</t>
  </si>
  <si>
    <t>Viável</t>
  </si>
  <si>
    <t>Peso</t>
  </si>
  <si>
    <t>Ideia</t>
  </si>
  <si>
    <t xml:space="preserve">Custo da implementação </t>
  </si>
  <si>
    <t>Complexidade da implementação</t>
  </si>
  <si>
    <t>Tempo da implementação</t>
  </si>
  <si>
    <t xml:space="preserve">Tempo para gerar resultados
</t>
  </si>
  <si>
    <t>Total</t>
  </si>
  <si>
    <t>PESO</t>
  </si>
  <si>
    <t>VALOR</t>
  </si>
  <si>
    <t>VOLUME</t>
  </si>
  <si>
    <t>Incluir</t>
  </si>
  <si>
    <t>Volume Máximo=</t>
  </si>
  <si>
    <t>Volume Atual=</t>
  </si>
  <si>
    <t>Peso Máximo=</t>
  </si>
  <si>
    <t>Peso Atual=</t>
  </si>
  <si>
    <t>Valor Máximo=</t>
  </si>
  <si>
    <t>Valor Atual=</t>
  </si>
  <si>
    <t>Nº</t>
  </si>
  <si>
    <t>O que ? (What)</t>
  </si>
  <si>
    <t>Por quê? Why</t>
  </si>
  <si>
    <t>Onde?  (where)</t>
  </si>
  <si>
    <t xml:space="preserve">Como How? </t>
  </si>
  <si>
    <t>Quem? (when)</t>
  </si>
  <si>
    <t>Quanto (how much)</t>
  </si>
  <si>
    <t>Data de início</t>
  </si>
  <si>
    <t>Data de fim (Planejado)</t>
  </si>
  <si>
    <t>Data da finalização</t>
  </si>
  <si>
    <t>Esforço</t>
  </si>
  <si>
    <t>Impacto</t>
  </si>
  <si>
    <t>Status</t>
  </si>
  <si>
    <t>Não havia controle de tempo para descanso da massa</t>
  </si>
  <si>
    <t>área de descanso de massa (BUT)</t>
  </si>
  <si>
    <t>Determinar um tempo padrão e cobrir a massa com uma lona.</t>
  </si>
  <si>
    <t>Rafael</t>
  </si>
  <si>
    <t>-</t>
  </si>
  <si>
    <t>Baixo</t>
  </si>
  <si>
    <t>Alto</t>
  </si>
  <si>
    <t>Concluído</t>
  </si>
  <si>
    <t>João</t>
  </si>
  <si>
    <t xml:space="preserve">Maria </t>
  </si>
  <si>
    <t>Danilo</t>
  </si>
  <si>
    <t>Médio</t>
  </si>
  <si>
    <t>Gabriel</t>
  </si>
  <si>
    <t>Fernando</t>
  </si>
  <si>
    <t>Francisco</t>
  </si>
  <si>
    <t>Entusiastas</t>
  </si>
  <si>
    <t>Seguidores</t>
  </si>
  <si>
    <t>Oponentes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</si>
</sst>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* #,##0.00_-;\-[$R$-416]* #,##0.00_-;_-[$R$-416]* &quot;-&quot;??_-;_-@_-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1"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0" fillId="0" borderId="29" xfId="0" applyBorder="1"/>
    <xf numFmtId="0" fontId="1" fillId="3" borderId="3" xfId="0" applyFont="1" applyFill="1" applyBorder="1"/>
    <xf numFmtId="0" fontId="1" fillId="3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11" xfId="0" applyBorder="1"/>
    <xf numFmtId="0" fontId="0" fillId="0" borderId="33" xfId="0" applyBorder="1" applyAlignment="1">
      <alignment horizontal="center"/>
    </xf>
    <xf numFmtId="0" fontId="4" fillId="3" borderId="4" xfId="0" applyFont="1" applyFill="1" applyBorder="1"/>
    <xf numFmtId="0" fontId="0" fillId="0" borderId="25" xfId="0" applyBorder="1"/>
    <xf numFmtId="0" fontId="0" fillId="0" borderId="39" xfId="0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0" fillId="0" borderId="26" xfId="0" applyBorder="1"/>
    <xf numFmtId="0" fontId="2" fillId="5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1" fillId="5" borderId="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5" xfId="0" applyBorder="1"/>
    <xf numFmtId="0" fontId="0" fillId="0" borderId="3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6" borderId="0" xfId="0" applyFill="1"/>
    <xf numFmtId="0" fontId="2" fillId="0" borderId="0" xfId="0" applyFont="1" applyAlignment="1">
      <alignment horizontal="right"/>
    </xf>
    <xf numFmtId="0" fontId="0" fillId="0" borderId="21" xfId="0" applyBorder="1" applyAlignment="1">
      <alignment horizontal="center"/>
    </xf>
    <xf numFmtId="0" fontId="0" fillId="2" borderId="21" xfId="0" applyFill="1" applyBorder="1"/>
    <xf numFmtId="0" fontId="0" fillId="0" borderId="47" xfId="0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5" fillId="4" borderId="50" xfId="0" applyFont="1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 wrapText="1"/>
    </xf>
    <xf numFmtId="0" fontId="5" fillId="4" borderId="52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2" xfId="0" applyNumberFormat="1" applyBorder="1"/>
    <xf numFmtId="164" fontId="0" fillId="0" borderId="4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1" xfId="0" applyNumberFormat="1" applyBorder="1"/>
    <xf numFmtId="0" fontId="0" fillId="0" borderId="23" xfId="0" applyBorder="1" applyAlignment="1">
      <alignment wrapText="1"/>
    </xf>
    <xf numFmtId="0" fontId="0" fillId="0" borderId="23" xfId="0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0" fillId="0" borderId="46" xfId="0" applyNumberFormat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4" fillId="3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250884</xdr:colOff>
      <xdr:row>4</xdr:row>
      <xdr:rowOff>28574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0" y="0"/>
          <a:ext cx="860484" cy="800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250884</xdr:colOff>
      <xdr:row>4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0" y="28575"/>
          <a:ext cx="860484" cy="800099"/>
        </a:xfrm>
        <a:prstGeom prst="rect">
          <a:avLst/>
        </a:prstGeom>
      </xdr:spPr>
    </xdr:pic>
    <xdr:clientData/>
  </xdr:twoCellAnchor>
  <xdr:twoCellAnchor>
    <xdr:from>
      <xdr:col>5</xdr:col>
      <xdr:colOff>95250</xdr:colOff>
      <xdr:row>2</xdr:row>
      <xdr:rowOff>114300</xdr:rowOff>
    </xdr:from>
    <xdr:to>
      <xdr:col>14</xdr:col>
      <xdr:colOff>66675</xdr:colOff>
      <xdr:row>2</xdr:row>
      <xdr:rowOff>123825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409825" y="504825"/>
          <a:ext cx="34004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250884</xdr:colOff>
      <xdr:row>4</xdr:row>
      <xdr:rowOff>28574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6" t="35551" r="65809" b="40618"/>
        <a:stretch/>
      </xdr:blipFill>
      <xdr:spPr>
        <a:xfrm>
          <a:off x="0" y="0"/>
          <a:ext cx="860484" cy="800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5</xdr:row>
      <xdr:rowOff>19050</xdr:rowOff>
    </xdr:from>
    <xdr:to>
      <xdr:col>1</xdr:col>
      <xdr:colOff>323850</xdr:colOff>
      <xdr:row>21</xdr:row>
      <xdr:rowOff>161925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09575" y="1543050"/>
          <a:ext cx="523875" cy="29622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66674</xdr:colOff>
      <xdr:row>7</xdr:row>
      <xdr:rowOff>0</xdr:rowOff>
    </xdr:from>
    <xdr:to>
      <xdr:col>0</xdr:col>
      <xdr:colOff>438149</xdr:colOff>
      <xdr:row>22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408" t="38598" r="67689" b="31036"/>
        <a:stretch/>
      </xdr:blipFill>
      <xdr:spPr>
        <a:xfrm>
          <a:off x="66674" y="1905000"/>
          <a:ext cx="371475" cy="2647950"/>
        </a:xfrm>
        <a:prstGeom prst="rect">
          <a:avLst/>
        </a:prstGeom>
      </xdr:spPr>
    </xdr:pic>
    <xdr:clientData/>
  </xdr:twoCellAnchor>
  <xdr:twoCellAnchor>
    <xdr:from>
      <xdr:col>2</xdr:col>
      <xdr:colOff>38099</xdr:colOff>
      <xdr:row>22</xdr:row>
      <xdr:rowOff>152400</xdr:rowOff>
    </xdr:from>
    <xdr:to>
      <xdr:col>15</xdr:col>
      <xdr:colOff>581024</xdr:colOff>
      <xdr:row>25</xdr:row>
      <xdr:rowOff>104775</xdr:rowOff>
    </xdr:to>
    <xdr:sp macro="" textlink="">
      <xdr:nvSpPr>
        <xdr:cNvPr id="5" name="Seta para Cim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5400000">
          <a:off x="4710111" y="1233488"/>
          <a:ext cx="523875" cy="74295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85725</xdr:colOff>
      <xdr:row>25</xdr:row>
      <xdr:rowOff>28576</xdr:rowOff>
    </xdr:from>
    <xdr:to>
      <xdr:col>10</xdr:col>
      <xdr:colOff>457200</xdr:colOff>
      <xdr:row>27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4808" t="75791" r="38279" b="18870"/>
        <a:stretch/>
      </xdr:blipFill>
      <xdr:spPr>
        <a:xfrm>
          <a:off x="3848100" y="5133976"/>
          <a:ext cx="2200275" cy="390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279459</xdr:colOff>
      <xdr:row>4</xdr:row>
      <xdr:rowOff>85724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646" t="35551" r="65809" b="40618"/>
        <a:stretch/>
      </xdr:blipFill>
      <xdr:spPr>
        <a:xfrm>
          <a:off x="28575" y="47625"/>
          <a:ext cx="860484" cy="800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Temp\Documents%20and%20Settings\brandradepa\Local%20Settings\Temporary%20Internet%20Files\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DOCUME~1\BRSOUZ~1\LOCALS~1\Temp\PK54.tmp\gpi\DESDOBRAMENTO2003_GPI\DESDOBRAMENTOGPI_2003\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labalduino\AppData\Local\Microsoft\Windows\Temporary%20Internet%20Files\Content.Outlook\8V9I3SXV\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tpires\Desktop\Lean\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mariana.araujo\Downloads\CLI&#769;NICA%20CIRU&#769;RGICA\ESCALAS%20ENFERMEIROS\D:\gpi\DESDOBRAMENTO2003_GPI\DESDOBRAMENTOGPI_2003\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DOCUME~1\BRSOUZ~1\LOCALS~1\Temp\PK54.tmp\Documents%20and%20Settings\BRPanzerIn\Local%20Settings\Temporary%20Internet%20Files\OLK4\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upled%20Products\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apgomes\Desktop\Lean%20Emerg&#234;ncias\HEJSN\0.%205W2H\gpi\DESDOBRAMENTO2003_GPI\DESDOBRAMENTOGPI_2003\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DE PROJETO"/>
      <sheetName val="Dicionario_de_Risco"/>
      <sheetName val="TRACKING_DE_PROJET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  <sheetData sheetId="2">
        <row r="2">
          <cell r="N2" t="str">
            <v>A iniciar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showGridLines="0" workbookViewId="0">
      <selection activeCell="P10" sqref="P10"/>
    </sheetView>
  </sheetViews>
  <sheetFormatPr defaultRowHeight="15"/>
  <cols>
    <col min="3" max="3" width="20.85546875" bestFit="1" customWidth="1"/>
    <col min="16" max="16" width="13.28515625" bestFit="1" customWidth="1"/>
    <col min="18" max="18" width="10.7109375" bestFit="1" customWidth="1"/>
    <col min="20" max="20" width="23" customWidth="1"/>
    <col min="21" max="21" width="15.5703125" customWidth="1"/>
  </cols>
  <sheetData>
    <row r="1" spans="1:21" ht="15.75" thickBot="1">
      <c r="C1" t="s">
        <v>0</v>
      </c>
      <c r="D1" t="s">
        <v>1</v>
      </c>
      <c r="Q1" s="25" t="s">
        <v>2</v>
      </c>
      <c r="R1" s="63">
        <v>43689</v>
      </c>
      <c r="S1" s="21" t="s">
        <v>3</v>
      </c>
      <c r="T1" s="24" t="s">
        <v>4</v>
      </c>
      <c r="U1" s="22" t="s">
        <v>5</v>
      </c>
    </row>
    <row r="2" spans="1:21">
      <c r="C2" t="s">
        <v>6</v>
      </c>
      <c r="D2" s="82" t="s">
        <v>7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  <c r="S2" s="1" t="s">
        <v>8</v>
      </c>
      <c r="T2" s="12" t="s">
        <v>9</v>
      </c>
      <c r="U2" s="3" t="s">
        <v>10</v>
      </c>
    </row>
    <row r="3" spans="1:21">
      <c r="D3" s="85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7"/>
      <c r="S3" s="1" t="s">
        <v>11</v>
      </c>
      <c r="T3" s="12" t="s">
        <v>12</v>
      </c>
      <c r="U3" s="3" t="s">
        <v>13</v>
      </c>
    </row>
    <row r="4" spans="1:21">
      <c r="D4" s="85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7"/>
      <c r="S4" s="1" t="s">
        <v>14</v>
      </c>
      <c r="T4" s="12" t="s">
        <v>15</v>
      </c>
      <c r="U4" s="3" t="s">
        <v>16</v>
      </c>
    </row>
    <row r="5" spans="1:21" ht="15.75" thickBot="1">
      <c r="D5" s="88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0"/>
      <c r="S5" s="1" t="s">
        <v>17</v>
      </c>
      <c r="T5" s="12" t="s">
        <v>18</v>
      </c>
      <c r="U5" s="3" t="s">
        <v>19</v>
      </c>
    </row>
    <row r="6" spans="1:21" ht="15.75" thickBot="1">
      <c r="A6" s="17" t="s">
        <v>20</v>
      </c>
      <c r="B6" s="18"/>
      <c r="C6" s="94" t="s">
        <v>21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19" t="s">
        <v>22</v>
      </c>
      <c r="S6" s="1" t="s">
        <v>23</v>
      </c>
      <c r="T6" s="12" t="s">
        <v>24</v>
      </c>
      <c r="U6" s="3" t="s">
        <v>25</v>
      </c>
    </row>
    <row r="7" spans="1:21">
      <c r="A7" s="16">
        <v>1</v>
      </c>
      <c r="B7" s="95" t="s">
        <v>26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P7" s="20" t="s">
        <v>8</v>
      </c>
      <c r="S7" s="1" t="s">
        <v>27</v>
      </c>
      <c r="T7" s="12" t="s">
        <v>28</v>
      </c>
      <c r="U7" s="3" t="s">
        <v>29</v>
      </c>
    </row>
    <row r="8" spans="1:21">
      <c r="A8" s="14">
        <v>2</v>
      </c>
      <c r="B8" s="91" t="s">
        <v>30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3"/>
      <c r="P8" s="7" t="s">
        <v>11</v>
      </c>
      <c r="S8" s="1" t="s">
        <v>31</v>
      </c>
      <c r="T8" s="12" t="s">
        <v>32</v>
      </c>
      <c r="U8" s="3" t="s">
        <v>33</v>
      </c>
    </row>
    <row r="9" spans="1:21">
      <c r="A9" s="14">
        <v>3</v>
      </c>
      <c r="B9" s="91" t="s">
        <v>34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3"/>
      <c r="P9" s="7" t="s">
        <v>14</v>
      </c>
      <c r="S9" s="1" t="s">
        <v>35</v>
      </c>
      <c r="T9" s="12" t="s">
        <v>36</v>
      </c>
      <c r="U9" s="3" t="s">
        <v>37</v>
      </c>
    </row>
    <row r="10" spans="1:21">
      <c r="A10" s="14">
        <v>4</v>
      </c>
      <c r="B10" s="91" t="s">
        <v>38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3"/>
      <c r="P10" s="7" t="s">
        <v>17</v>
      </c>
      <c r="S10" s="1" t="s">
        <v>39</v>
      </c>
      <c r="T10" s="12" t="s">
        <v>40</v>
      </c>
      <c r="U10" s="3" t="s">
        <v>41</v>
      </c>
    </row>
    <row r="11" spans="1:21">
      <c r="A11" s="14">
        <v>5</v>
      </c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3"/>
      <c r="P11" s="7"/>
      <c r="S11" s="1" t="s">
        <v>42</v>
      </c>
      <c r="T11" s="12" t="s">
        <v>43</v>
      </c>
      <c r="U11" s="3" t="s">
        <v>44</v>
      </c>
    </row>
    <row r="12" spans="1:21">
      <c r="A12" s="14">
        <v>6</v>
      </c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3"/>
      <c r="P12" s="7"/>
      <c r="S12" s="1" t="s">
        <v>45</v>
      </c>
      <c r="T12" s="12" t="s">
        <v>46</v>
      </c>
      <c r="U12" s="3" t="s">
        <v>47</v>
      </c>
    </row>
    <row r="13" spans="1:21">
      <c r="A13" s="14">
        <v>7</v>
      </c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8"/>
      <c r="P13" s="7"/>
      <c r="S13" s="1" t="s">
        <v>48</v>
      </c>
      <c r="T13" s="12" t="s">
        <v>49</v>
      </c>
      <c r="U13" s="3" t="s">
        <v>50</v>
      </c>
    </row>
    <row r="14" spans="1:21">
      <c r="A14" s="14">
        <v>8</v>
      </c>
      <c r="B14" s="76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8"/>
      <c r="P14" s="7"/>
      <c r="S14" s="1" t="s">
        <v>51</v>
      </c>
      <c r="T14" s="12" t="s">
        <v>52</v>
      </c>
      <c r="U14" s="3" t="s">
        <v>53</v>
      </c>
    </row>
    <row r="15" spans="1:21">
      <c r="A15" s="14">
        <v>9</v>
      </c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8"/>
      <c r="P15" s="7"/>
      <c r="S15" s="1" t="s">
        <v>54</v>
      </c>
      <c r="T15" s="12" t="s">
        <v>55</v>
      </c>
      <c r="U15" s="3" t="s">
        <v>56</v>
      </c>
    </row>
    <row r="16" spans="1:21">
      <c r="A16" s="14">
        <v>10</v>
      </c>
      <c r="B16" s="76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  <c r="P16" s="7"/>
      <c r="S16" s="1" t="s">
        <v>57</v>
      </c>
      <c r="T16" s="12" t="s">
        <v>58</v>
      </c>
      <c r="U16" s="3" t="s">
        <v>59</v>
      </c>
    </row>
    <row r="17" spans="1:21">
      <c r="A17" s="14">
        <v>11</v>
      </c>
      <c r="B17" s="7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  <c r="P17" s="7"/>
      <c r="S17" s="1" t="s">
        <v>60</v>
      </c>
      <c r="T17" s="12" t="s">
        <v>61</v>
      </c>
      <c r="U17" s="3" t="s">
        <v>62</v>
      </c>
    </row>
    <row r="18" spans="1:21">
      <c r="A18" s="14">
        <v>12</v>
      </c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8"/>
      <c r="P18" s="7"/>
      <c r="S18" s="1" t="s">
        <v>63</v>
      </c>
      <c r="T18" s="12" t="s">
        <v>64</v>
      </c>
      <c r="U18" s="3" t="s">
        <v>65</v>
      </c>
    </row>
    <row r="19" spans="1:21">
      <c r="A19" s="14">
        <v>13</v>
      </c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8"/>
      <c r="P19" s="7"/>
      <c r="S19" s="1" t="s">
        <v>66</v>
      </c>
      <c r="T19" s="12" t="s">
        <v>67</v>
      </c>
      <c r="U19" s="3" t="s">
        <v>68</v>
      </c>
    </row>
    <row r="20" spans="1:21">
      <c r="A20" s="14">
        <v>14</v>
      </c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7"/>
      <c r="S20" s="1" t="s">
        <v>69</v>
      </c>
      <c r="T20" s="12" t="s">
        <v>70</v>
      </c>
      <c r="U20" s="3" t="s">
        <v>71</v>
      </c>
    </row>
    <row r="21" spans="1:21" ht="15.75" thickBot="1">
      <c r="A21" s="15">
        <v>15</v>
      </c>
      <c r="B21" s="79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1"/>
      <c r="P21" s="9"/>
      <c r="S21" s="4" t="s">
        <v>72</v>
      </c>
      <c r="T21" s="23" t="s">
        <v>73</v>
      </c>
      <c r="U21" s="5" t="s">
        <v>74</v>
      </c>
    </row>
  </sheetData>
  <mergeCells count="17">
    <mergeCell ref="B15:O15"/>
    <mergeCell ref="B16:O16"/>
    <mergeCell ref="C6:O6"/>
    <mergeCell ref="B7:O7"/>
    <mergeCell ref="B8:O8"/>
    <mergeCell ref="B9:O9"/>
    <mergeCell ref="B10:O10"/>
    <mergeCell ref="D2:P5"/>
    <mergeCell ref="B11:O11"/>
    <mergeCell ref="B12:O12"/>
    <mergeCell ref="B13:O13"/>
    <mergeCell ref="B14:O14"/>
    <mergeCell ref="B17:O17"/>
    <mergeCell ref="B18:O18"/>
    <mergeCell ref="B19:O19"/>
    <mergeCell ref="B20:O20"/>
    <mergeCell ref="B21:O21"/>
  </mergeCells>
  <dataValidations count="2">
    <dataValidation type="list" allowBlank="1" showInputMessage="1" showErrorMessage="1" sqref="D1" xr:uid="{00000000-0002-0000-0000-000000000000}">
      <formula1>"VER_01,VER_02,VER_03,VER_04,VER_05,VER_06,VER_07"</formula1>
    </dataValidation>
    <dataValidation type="list" allowBlank="1" showInputMessage="1" showErrorMessage="1" sqref="P7:P21" xr:uid="{00000000-0002-0000-0000-000001000000}">
      <formula1>$S$2:$S$21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showGridLines="0" workbookViewId="0">
      <selection activeCell="B10" sqref="B10:O10"/>
    </sheetView>
  </sheetViews>
  <sheetFormatPr defaultRowHeight="15"/>
  <cols>
    <col min="2" max="2" width="5.7109375" customWidth="1"/>
    <col min="3" max="3" width="8.42578125" bestFit="1" customWidth="1"/>
    <col min="4" max="14" width="5.7109375" customWidth="1"/>
    <col min="15" max="15" width="11.7109375" bestFit="1" customWidth="1"/>
    <col min="16" max="19" width="20.7109375" customWidth="1"/>
  </cols>
  <sheetData>
    <row r="1" spans="1:20" ht="15.75" thickBot="1">
      <c r="C1" t="s">
        <v>0</v>
      </c>
      <c r="D1" t="s">
        <v>1</v>
      </c>
      <c r="R1" s="25" t="s">
        <v>2</v>
      </c>
    </row>
    <row r="2" spans="1:20">
      <c r="O2" s="13"/>
    </row>
    <row r="3" spans="1:20">
      <c r="C3" s="13" t="s">
        <v>75</v>
      </c>
      <c r="E3" s="13" t="s">
        <v>76</v>
      </c>
      <c r="O3" s="13" t="s">
        <v>77</v>
      </c>
    </row>
    <row r="4" spans="1:20" ht="15.75" thickBot="1">
      <c r="E4" s="13">
        <v>0</v>
      </c>
      <c r="F4" s="13">
        <v>1</v>
      </c>
      <c r="G4" s="13">
        <v>2</v>
      </c>
      <c r="H4" s="13">
        <v>3</v>
      </c>
      <c r="I4" s="13">
        <v>4</v>
      </c>
      <c r="J4" s="13">
        <v>5</v>
      </c>
      <c r="K4" s="13">
        <v>6</v>
      </c>
      <c r="L4" s="13">
        <v>7</v>
      </c>
      <c r="M4" s="13">
        <v>8</v>
      </c>
      <c r="N4" s="13">
        <v>9</v>
      </c>
      <c r="O4" s="13">
        <v>10</v>
      </c>
      <c r="P4" s="13"/>
    </row>
    <row r="5" spans="1:20" ht="15.75" thickBot="1">
      <c r="O5" s="60" t="s">
        <v>78</v>
      </c>
      <c r="P5" s="62">
        <v>1</v>
      </c>
      <c r="Q5" s="61">
        <v>1</v>
      </c>
      <c r="R5" s="62">
        <v>1</v>
      </c>
      <c r="S5" s="62">
        <v>2</v>
      </c>
    </row>
    <row r="6" spans="1:20" ht="45.75" thickBot="1">
      <c r="A6" s="17" t="s">
        <v>20</v>
      </c>
      <c r="B6" s="27"/>
      <c r="C6" s="100" t="s">
        <v>79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56" t="s">
        <v>80</v>
      </c>
      <c r="Q6" s="56" t="s">
        <v>81</v>
      </c>
      <c r="R6" s="56" t="s">
        <v>82</v>
      </c>
      <c r="S6" s="57" t="s">
        <v>83</v>
      </c>
      <c r="T6" s="58" t="s">
        <v>84</v>
      </c>
    </row>
    <row r="7" spans="1:20">
      <c r="A7" s="26">
        <v>1</v>
      </c>
      <c r="B7" s="98" t="str">
        <f>Aula_01_Branstorming!B7</f>
        <v>Avaliar todas as massas que deram certo e registrar o tempo ideal de descanso para deixar padrão.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P7" s="16">
        <v>10</v>
      </c>
      <c r="Q7" s="16">
        <v>10</v>
      </c>
      <c r="R7" s="16">
        <v>8</v>
      </c>
      <c r="S7" s="53">
        <v>6</v>
      </c>
      <c r="T7" s="59">
        <f>(P7*$P$5)+(Q7*$Q$5)+(R7*$R$5)+(S7*$S$5)</f>
        <v>40</v>
      </c>
    </row>
    <row r="8" spans="1:20">
      <c r="A8" s="74">
        <v>2</v>
      </c>
      <c r="B8" s="98" t="str">
        <f>Aula_01_Branstorming!B8</f>
        <v>Descansar a massa até liberar um odor de azedo.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9"/>
      <c r="P8" s="16">
        <v>10</v>
      </c>
      <c r="Q8" s="16">
        <v>10</v>
      </c>
      <c r="R8" s="16">
        <v>8</v>
      </c>
      <c r="S8" s="53">
        <v>7</v>
      </c>
      <c r="T8" s="59">
        <f t="shared" ref="T8:T21" si="0">(P8*$P$5)+(Q8*$Q$5)+(R8*$R$5)+(S8*$S$5)</f>
        <v>42</v>
      </c>
    </row>
    <row r="9" spans="1:20">
      <c r="A9" s="74">
        <v>3</v>
      </c>
      <c r="B9" s="98" t="str">
        <f>Aula_01_Branstorming!B9</f>
        <v>Fazer ensaio físico na massa.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9"/>
      <c r="P9" s="16">
        <v>2</v>
      </c>
      <c r="Q9" s="16">
        <v>10</v>
      </c>
      <c r="R9" s="16">
        <v>4</v>
      </c>
      <c r="S9" s="53">
        <v>2</v>
      </c>
      <c r="T9" s="59">
        <f t="shared" si="0"/>
        <v>20</v>
      </c>
    </row>
    <row r="10" spans="1:20">
      <c r="A10" s="74">
        <v>4</v>
      </c>
      <c r="B10" s="98" t="str">
        <f>Aula_01_Branstorming!B10</f>
        <v>Cobrir a massa para descansar mais rápido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9"/>
      <c r="P10" s="16">
        <v>10</v>
      </c>
      <c r="Q10" s="16">
        <v>10</v>
      </c>
      <c r="R10" s="16">
        <v>10</v>
      </c>
      <c r="S10" s="53">
        <v>10</v>
      </c>
      <c r="T10" s="59">
        <f t="shared" si="0"/>
        <v>50</v>
      </c>
    </row>
    <row r="11" spans="1:20">
      <c r="A11" s="74">
        <v>5</v>
      </c>
      <c r="B11" s="98">
        <f>Aula_01_Branstorming!B11</f>
        <v>0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9"/>
      <c r="P11" s="16"/>
      <c r="Q11" s="16"/>
      <c r="R11" s="16"/>
      <c r="S11" s="53"/>
      <c r="T11" s="59">
        <f t="shared" si="0"/>
        <v>0</v>
      </c>
    </row>
    <row r="12" spans="1:20">
      <c r="A12" s="74">
        <v>6</v>
      </c>
      <c r="B12" s="98">
        <f>Aula_01_Branstorming!B12</f>
        <v>0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9"/>
      <c r="P12" s="6"/>
      <c r="Q12" s="6"/>
      <c r="R12" s="6"/>
      <c r="S12" s="54"/>
      <c r="T12" s="59">
        <f t="shared" si="0"/>
        <v>0</v>
      </c>
    </row>
    <row r="13" spans="1:20">
      <c r="A13" s="74">
        <v>7</v>
      </c>
      <c r="B13" s="98">
        <f>Aula_01_Branstorming!B13</f>
        <v>0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9"/>
      <c r="P13" s="6"/>
      <c r="Q13" s="6"/>
      <c r="R13" s="6"/>
      <c r="S13" s="54"/>
      <c r="T13" s="59">
        <f t="shared" si="0"/>
        <v>0</v>
      </c>
    </row>
    <row r="14" spans="1:20">
      <c r="A14" s="74">
        <v>8</v>
      </c>
      <c r="B14" s="98">
        <f>Aula_01_Branstorming!B14</f>
        <v>0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9"/>
      <c r="P14" s="6"/>
      <c r="Q14" s="6"/>
      <c r="R14" s="6"/>
      <c r="S14" s="54"/>
      <c r="T14" s="59">
        <f t="shared" si="0"/>
        <v>0</v>
      </c>
    </row>
    <row r="15" spans="1:20">
      <c r="A15" s="74">
        <v>9</v>
      </c>
      <c r="B15" s="98">
        <f>Aula_01_Branstorming!B15</f>
        <v>0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9"/>
      <c r="P15" s="6"/>
      <c r="Q15" s="6"/>
      <c r="R15" s="6"/>
      <c r="S15" s="54"/>
      <c r="T15" s="59">
        <f t="shared" si="0"/>
        <v>0</v>
      </c>
    </row>
    <row r="16" spans="1:20">
      <c r="A16" s="74">
        <v>10</v>
      </c>
      <c r="B16" s="98">
        <f>Aula_01_Branstorming!B16</f>
        <v>0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9"/>
      <c r="P16" s="6"/>
      <c r="Q16" s="6"/>
      <c r="R16" s="6"/>
      <c r="S16" s="54"/>
      <c r="T16" s="59">
        <f t="shared" si="0"/>
        <v>0</v>
      </c>
    </row>
    <row r="17" spans="1:20">
      <c r="A17" s="74">
        <v>11</v>
      </c>
      <c r="B17" s="98">
        <f>Aula_01_Branstorming!B17</f>
        <v>0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9"/>
      <c r="P17" s="6"/>
      <c r="Q17" s="6"/>
      <c r="R17" s="6"/>
      <c r="S17" s="54"/>
      <c r="T17" s="59">
        <f t="shared" si="0"/>
        <v>0</v>
      </c>
    </row>
    <row r="18" spans="1:20">
      <c r="A18" s="74">
        <v>12</v>
      </c>
      <c r="B18" s="98">
        <f>Aula_01_Branstorming!B18</f>
        <v>0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9"/>
      <c r="P18" s="6"/>
      <c r="Q18" s="6"/>
      <c r="R18" s="6"/>
      <c r="S18" s="54"/>
      <c r="T18" s="59">
        <f t="shared" si="0"/>
        <v>0</v>
      </c>
    </row>
    <row r="19" spans="1:20">
      <c r="A19" s="74">
        <v>13</v>
      </c>
      <c r="B19" s="98">
        <f>Aula_01_Branstorming!B19</f>
        <v>0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9"/>
      <c r="P19" s="6"/>
      <c r="Q19" s="6"/>
      <c r="R19" s="6"/>
      <c r="S19" s="54"/>
      <c r="T19" s="59">
        <f t="shared" si="0"/>
        <v>0</v>
      </c>
    </row>
    <row r="20" spans="1:20">
      <c r="A20" s="74">
        <v>14</v>
      </c>
      <c r="B20" s="98">
        <f>Aula_01_Branstorming!B20</f>
        <v>0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9"/>
      <c r="P20" s="6"/>
      <c r="Q20" s="6"/>
      <c r="R20" s="6"/>
      <c r="S20" s="54"/>
      <c r="T20" s="59">
        <f t="shared" si="0"/>
        <v>0</v>
      </c>
    </row>
    <row r="21" spans="1:20" ht="15.75" thickBot="1">
      <c r="A21" s="75">
        <v>15</v>
      </c>
      <c r="B21" s="98">
        <f>Aula_01_Branstorming!B21</f>
        <v>0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9"/>
      <c r="P21" s="8"/>
      <c r="Q21" s="8"/>
      <c r="R21" s="8"/>
      <c r="S21" s="55"/>
      <c r="T21" s="59">
        <f t="shared" si="0"/>
        <v>0</v>
      </c>
    </row>
  </sheetData>
  <mergeCells count="16">
    <mergeCell ref="B11:O11"/>
    <mergeCell ref="C6:O6"/>
    <mergeCell ref="B7:O7"/>
    <mergeCell ref="B8:O8"/>
    <mergeCell ref="B9:O9"/>
    <mergeCell ref="B10:O10"/>
    <mergeCell ref="B18:O18"/>
    <mergeCell ref="B19:O19"/>
    <mergeCell ref="B20:O20"/>
    <mergeCell ref="B21:O21"/>
    <mergeCell ref="B12:O12"/>
    <mergeCell ref="B13:O13"/>
    <mergeCell ref="B14:O14"/>
    <mergeCell ref="B15:O15"/>
    <mergeCell ref="B16:O16"/>
    <mergeCell ref="B17:O17"/>
  </mergeCells>
  <dataValidations count="2">
    <dataValidation type="list" allowBlank="1" showInputMessage="1" showErrorMessage="1" sqref="D1" xr:uid="{00000000-0002-0000-0100-000000000000}">
      <formula1>"VER_01,VER_02,VER_03,VER_04,VER_05,VER_06,VER_07"</formula1>
    </dataValidation>
    <dataValidation type="list" allowBlank="1" showInputMessage="1" showErrorMessage="1" sqref="P7:S21" xr:uid="{00000000-0002-0000-0100-000001000000}">
      <formula1>"1,2,3,4,5,6,7,8,9,10"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showGridLines="0" tabSelected="1" workbookViewId="0">
      <selection activeCell="E3" sqref="E3"/>
    </sheetView>
  </sheetViews>
  <sheetFormatPr defaultRowHeight="15"/>
  <cols>
    <col min="3" max="3" width="11.7109375" bestFit="1" customWidth="1"/>
    <col min="7" max="7" width="16.7109375" bestFit="1" customWidth="1"/>
    <col min="8" max="8" width="13.85546875" bestFit="1" customWidth="1"/>
    <col min="12" max="12" width="16.7109375" bestFit="1" customWidth="1"/>
  </cols>
  <sheetData>
    <row r="1" spans="1:8" ht="15.75" thickBot="1">
      <c r="A1" s="52" t="s">
        <v>20</v>
      </c>
      <c r="B1" s="51" t="s">
        <v>85</v>
      </c>
      <c r="C1" s="51" t="s">
        <v>86</v>
      </c>
      <c r="D1" s="51" t="s">
        <v>87</v>
      </c>
      <c r="E1" s="50" t="s">
        <v>88</v>
      </c>
    </row>
    <row r="2" spans="1:8">
      <c r="A2" s="49">
        <v>1</v>
      </c>
      <c r="B2" s="49">
        <v>342</v>
      </c>
      <c r="C2" s="64">
        <v>1136</v>
      </c>
      <c r="D2" s="49">
        <v>32</v>
      </c>
      <c r="E2" s="49">
        <v>1</v>
      </c>
    </row>
    <row r="3" spans="1:8">
      <c r="A3" s="47">
        <v>2</v>
      </c>
      <c r="B3" s="47">
        <v>305</v>
      </c>
      <c r="C3" s="65">
        <v>5349</v>
      </c>
      <c r="D3" s="47">
        <v>48</v>
      </c>
      <c r="E3" s="47">
        <v>0</v>
      </c>
      <c r="G3" s="10" t="s">
        <v>89</v>
      </c>
      <c r="H3" s="48">
        <v>350</v>
      </c>
    </row>
    <row r="4" spans="1:8">
      <c r="A4" s="47">
        <v>3</v>
      </c>
      <c r="B4" s="47">
        <v>442</v>
      </c>
      <c r="C4" s="65">
        <v>8487</v>
      </c>
      <c r="D4" s="47">
        <v>26</v>
      </c>
      <c r="E4" s="47">
        <v>1</v>
      </c>
      <c r="G4" s="10" t="s">
        <v>90</v>
      </c>
      <c r="H4" s="10">
        <f>SUMIF($E$2:$E$21,1,D2:D21)</f>
        <v>375</v>
      </c>
    </row>
    <row r="5" spans="1:8">
      <c r="A5" s="47">
        <v>4</v>
      </c>
      <c r="B5" s="47">
        <v>944</v>
      </c>
      <c r="C5" s="65">
        <v>4190</v>
      </c>
      <c r="D5" s="47">
        <v>25</v>
      </c>
      <c r="E5" s="47">
        <v>0</v>
      </c>
      <c r="G5" s="10" t="s">
        <v>91</v>
      </c>
      <c r="H5" s="48">
        <v>5000</v>
      </c>
    </row>
    <row r="6" spans="1:8">
      <c r="A6" s="47">
        <v>5</v>
      </c>
      <c r="B6" s="47">
        <v>881</v>
      </c>
      <c r="C6" s="65">
        <v>6644</v>
      </c>
      <c r="D6" s="47">
        <v>47</v>
      </c>
      <c r="E6" s="47">
        <v>0</v>
      </c>
      <c r="G6" s="10" t="s">
        <v>92</v>
      </c>
      <c r="H6" s="10">
        <f>SUMIF($E$2:$E$21,1,B2:B21)</f>
        <v>4920</v>
      </c>
    </row>
    <row r="7" spans="1:8">
      <c r="A7" s="47">
        <v>6</v>
      </c>
      <c r="B7" s="47">
        <v>183</v>
      </c>
      <c r="C7" s="65">
        <v>3068</v>
      </c>
      <c r="D7" s="47">
        <v>15</v>
      </c>
      <c r="E7" s="47">
        <v>1</v>
      </c>
      <c r="G7" s="10" t="s">
        <v>93</v>
      </c>
      <c r="H7" s="66">
        <f>SUM(C2:C21)</f>
        <v>115609</v>
      </c>
    </row>
    <row r="8" spans="1:8">
      <c r="A8" s="47">
        <v>7</v>
      </c>
      <c r="B8" s="47">
        <v>315</v>
      </c>
      <c r="C8" s="65">
        <v>6675</v>
      </c>
      <c r="D8" s="47">
        <v>40</v>
      </c>
      <c r="E8" s="47">
        <v>1</v>
      </c>
      <c r="G8" s="10" t="s">
        <v>94</v>
      </c>
      <c r="H8" s="66">
        <f>SUMIF($E$2:$E$21,1,C2:C21)</f>
        <v>83182</v>
      </c>
    </row>
    <row r="9" spans="1:8">
      <c r="A9" s="47">
        <v>8</v>
      </c>
      <c r="B9" s="47">
        <v>450</v>
      </c>
      <c r="C9" s="65">
        <v>5529</v>
      </c>
      <c r="D9" s="47">
        <v>27</v>
      </c>
      <c r="E9" s="47">
        <v>1</v>
      </c>
    </row>
    <row r="10" spans="1:8">
      <c r="A10" s="47">
        <v>9</v>
      </c>
      <c r="B10" s="47">
        <v>111</v>
      </c>
      <c r="C10" s="65">
        <v>5905</v>
      </c>
      <c r="D10" s="47">
        <v>40</v>
      </c>
      <c r="E10" s="47">
        <v>1</v>
      </c>
    </row>
    <row r="11" spans="1:8">
      <c r="A11" s="47">
        <v>10</v>
      </c>
      <c r="B11" s="47">
        <v>676</v>
      </c>
      <c r="C11" s="65">
        <v>7936</v>
      </c>
      <c r="D11" s="47">
        <v>50</v>
      </c>
      <c r="E11" s="47">
        <v>0</v>
      </c>
    </row>
    <row r="12" spans="1:8">
      <c r="A12" s="47">
        <v>11</v>
      </c>
      <c r="B12" s="47">
        <v>255</v>
      </c>
      <c r="C12" s="65">
        <v>4307</v>
      </c>
      <c r="D12" s="47">
        <v>16</v>
      </c>
      <c r="E12" s="47">
        <v>1</v>
      </c>
    </row>
    <row r="13" spans="1:8">
      <c r="A13" s="47">
        <v>12</v>
      </c>
      <c r="B13" s="47">
        <v>515</v>
      </c>
      <c r="C13" s="65">
        <v>8568</v>
      </c>
      <c r="D13" s="47">
        <v>23</v>
      </c>
      <c r="E13" s="47">
        <v>1</v>
      </c>
    </row>
    <row r="14" spans="1:8">
      <c r="A14" s="47">
        <v>13</v>
      </c>
      <c r="B14" s="47">
        <v>545</v>
      </c>
      <c r="C14" s="65">
        <v>4498</v>
      </c>
      <c r="D14" s="47">
        <v>24</v>
      </c>
      <c r="E14" s="47">
        <v>0</v>
      </c>
    </row>
    <row r="15" spans="1:8">
      <c r="A15" s="47">
        <v>14</v>
      </c>
      <c r="B15" s="47">
        <v>909</v>
      </c>
      <c r="C15" s="65">
        <v>8542</v>
      </c>
      <c r="D15" s="47">
        <v>32</v>
      </c>
      <c r="E15" s="47">
        <v>1</v>
      </c>
    </row>
    <row r="16" spans="1:8">
      <c r="A16" s="47">
        <v>15</v>
      </c>
      <c r="B16" s="47">
        <v>178</v>
      </c>
      <c r="C16" s="65">
        <v>5084</v>
      </c>
      <c r="D16" s="47">
        <v>39</v>
      </c>
      <c r="E16" s="47">
        <v>1</v>
      </c>
    </row>
    <row r="17" spans="1:5">
      <c r="A17" s="47">
        <v>16</v>
      </c>
      <c r="B17" s="47">
        <v>410</v>
      </c>
      <c r="C17" s="65">
        <v>9620</v>
      </c>
      <c r="D17" s="47">
        <v>16</v>
      </c>
      <c r="E17" s="47">
        <v>1</v>
      </c>
    </row>
    <row r="18" spans="1:5">
      <c r="A18" s="47">
        <v>17</v>
      </c>
      <c r="B18" s="47">
        <v>10</v>
      </c>
      <c r="C18" s="65">
        <v>1749</v>
      </c>
      <c r="D18" s="47">
        <v>32</v>
      </c>
      <c r="E18" s="47">
        <v>0</v>
      </c>
    </row>
    <row r="19" spans="1:5">
      <c r="A19" s="47">
        <v>18</v>
      </c>
      <c r="B19" s="47">
        <v>57</v>
      </c>
      <c r="C19" s="65">
        <v>6638</v>
      </c>
      <c r="D19" s="47">
        <v>49</v>
      </c>
      <c r="E19" s="47">
        <v>1</v>
      </c>
    </row>
    <row r="20" spans="1:5">
      <c r="A20" s="47">
        <v>19</v>
      </c>
      <c r="B20" s="47">
        <v>753</v>
      </c>
      <c r="C20" s="65">
        <v>9623</v>
      </c>
      <c r="D20" s="47">
        <v>20</v>
      </c>
      <c r="E20" s="47">
        <v>1</v>
      </c>
    </row>
    <row r="21" spans="1:5">
      <c r="A21" s="47">
        <v>20</v>
      </c>
      <c r="B21" s="47">
        <v>924</v>
      </c>
      <c r="C21" s="65">
        <v>2061</v>
      </c>
      <c r="D21" s="47">
        <v>48</v>
      </c>
      <c r="E21" s="47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showGridLines="0" topLeftCell="C1" workbookViewId="0">
      <selection activeCell="K7" sqref="K7:M7"/>
    </sheetView>
  </sheetViews>
  <sheetFormatPr defaultRowHeight="15"/>
  <cols>
    <col min="2" max="3" width="30.7109375" customWidth="1"/>
    <col min="4" max="13" width="20.7109375" customWidth="1"/>
  </cols>
  <sheetData>
    <row r="1" spans="1:13" ht="15.75" thickBot="1">
      <c r="I1" s="25" t="s">
        <v>2</v>
      </c>
      <c r="J1" s="2"/>
      <c r="K1" s="2"/>
      <c r="L1" s="2"/>
    </row>
    <row r="5" spans="1:13" ht="15.75" thickBot="1"/>
    <row r="6" spans="1:13" ht="15.75" thickBot="1">
      <c r="A6" s="34" t="s">
        <v>95</v>
      </c>
      <c r="B6" s="35" t="s">
        <v>96</v>
      </c>
      <c r="C6" s="35" t="s">
        <v>97</v>
      </c>
      <c r="D6" s="35" t="s">
        <v>98</v>
      </c>
      <c r="E6" s="35" t="s">
        <v>99</v>
      </c>
      <c r="F6" s="35" t="s">
        <v>100</v>
      </c>
      <c r="G6" s="35" t="s">
        <v>101</v>
      </c>
      <c r="H6" s="35" t="s">
        <v>102</v>
      </c>
      <c r="I6" s="35" t="s">
        <v>103</v>
      </c>
      <c r="J6" s="35" t="s">
        <v>104</v>
      </c>
      <c r="K6" s="40" t="s">
        <v>105</v>
      </c>
      <c r="L6" s="39" t="s">
        <v>106</v>
      </c>
      <c r="M6" s="36" t="s">
        <v>107</v>
      </c>
    </row>
    <row r="7" spans="1:13" ht="60">
      <c r="A7" s="41">
        <v>1</v>
      </c>
      <c r="B7" s="42" t="str">
        <f>Aula_01_Branstorming!D2</f>
        <v>Tempo inadequado de descanso</v>
      </c>
      <c r="C7" s="67" t="s">
        <v>108</v>
      </c>
      <c r="D7" s="67" t="s">
        <v>109</v>
      </c>
      <c r="E7" s="67" t="s">
        <v>110</v>
      </c>
      <c r="F7" s="68" t="s">
        <v>111</v>
      </c>
      <c r="G7" s="68" t="s">
        <v>112</v>
      </c>
      <c r="H7" s="69">
        <v>43753</v>
      </c>
      <c r="I7" s="69">
        <v>43754</v>
      </c>
      <c r="J7" s="70">
        <v>43756</v>
      </c>
      <c r="K7" s="72" t="s">
        <v>113</v>
      </c>
      <c r="L7" s="72" t="s">
        <v>114</v>
      </c>
      <c r="M7" s="73" t="s">
        <v>115</v>
      </c>
    </row>
    <row r="8" spans="1:13">
      <c r="A8" s="14">
        <v>2</v>
      </c>
      <c r="B8" s="30"/>
      <c r="C8" s="28"/>
      <c r="D8" s="28"/>
      <c r="E8" s="28"/>
      <c r="F8" s="28"/>
      <c r="G8" s="28"/>
      <c r="H8" s="28"/>
      <c r="I8" s="28"/>
      <c r="J8" s="29"/>
      <c r="K8" s="43"/>
      <c r="L8" s="43"/>
      <c r="M8" s="31"/>
    </row>
    <row r="9" spans="1:13">
      <c r="A9" s="14">
        <v>3</v>
      </c>
      <c r="B9" s="30"/>
      <c r="C9" s="28"/>
      <c r="D9" s="28"/>
      <c r="E9" s="28"/>
      <c r="F9" s="28"/>
      <c r="G9" s="28"/>
      <c r="H9" s="28"/>
      <c r="I9" s="28"/>
      <c r="J9" s="29"/>
      <c r="K9" s="43"/>
      <c r="L9" s="43"/>
      <c r="M9" s="31"/>
    </row>
    <row r="10" spans="1:13">
      <c r="A10" s="14">
        <v>4</v>
      </c>
      <c r="B10" s="30"/>
      <c r="C10" s="28"/>
      <c r="D10" s="28"/>
      <c r="E10" s="28"/>
      <c r="F10" s="28"/>
      <c r="G10" s="28"/>
      <c r="H10" s="28"/>
      <c r="I10" s="28"/>
      <c r="J10" s="29"/>
      <c r="K10" s="43"/>
      <c r="L10" s="43"/>
      <c r="M10" s="31"/>
    </row>
    <row r="11" spans="1:13">
      <c r="A11" s="14">
        <v>5</v>
      </c>
      <c r="B11" s="30"/>
      <c r="C11" s="28"/>
      <c r="D11" s="28"/>
      <c r="E11" s="28"/>
      <c r="F11" s="28"/>
      <c r="G11" s="28"/>
      <c r="H11" s="28"/>
      <c r="I11" s="28"/>
      <c r="J11" s="29"/>
      <c r="K11" s="43"/>
      <c r="L11" s="43"/>
      <c r="M11" s="31"/>
    </row>
    <row r="12" spans="1:13">
      <c r="A12" s="14">
        <v>6</v>
      </c>
      <c r="B12" s="30"/>
      <c r="C12" s="28"/>
      <c r="D12" s="28"/>
      <c r="E12" s="28"/>
      <c r="F12" s="28"/>
      <c r="G12" s="28"/>
      <c r="H12" s="28"/>
      <c r="I12" s="28"/>
      <c r="J12" s="29"/>
      <c r="K12" s="43"/>
      <c r="L12" s="43"/>
      <c r="M12" s="31"/>
    </row>
    <row r="13" spans="1:13">
      <c r="A13" s="14">
        <v>7</v>
      </c>
      <c r="B13" s="30"/>
      <c r="C13" s="28"/>
      <c r="D13" s="28"/>
      <c r="E13" s="28"/>
      <c r="F13" s="28"/>
      <c r="G13" s="28"/>
      <c r="H13" s="28"/>
      <c r="I13" s="28"/>
      <c r="J13" s="29"/>
      <c r="K13" s="43"/>
      <c r="L13" s="43"/>
      <c r="M13" s="31"/>
    </row>
    <row r="14" spans="1:13">
      <c r="A14" s="14">
        <v>8</v>
      </c>
      <c r="B14" s="30"/>
      <c r="C14" s="28"/>
      <c r="D14" s="28"/>
      <c r="E14" s="28"/>
      <c r="F14" s="28"/>
      <c r="G14" s="28"/>
      <c r="H14" s="28"/>
      <c r="I14" s="28"/>
      <c r="J14" s="29"/>
      <c r="K14" s="43"/>
      <c r="L14" s="43"/>
      <c r="M14" s="31"/>
    </row>
    <row r="15" spans="1:13">
      <c r="A15" s="14">
        <v>9</v>
      </c>
      <c r="B15" s="30"/>
      <c r="C15" s="28"/>
      <c r="D15" s="28"/>
      <c r="E15" s="28"/>
      <c r="F15" s="28"/>
      <c r="G15" s="28"/>
      <c r="H15" s="28"/>
      <c r="I15" s="28"/>
      <c r="J15" s="29"/>
      <c r="K15" s="43"/>
      <c r="L15" s="43"/>
      <c r="M15" s="31"/>
    </row>
    <row r="16" spans="1:13">
      <c r="A16" s="14">
        <v>10</v>
      </c>
      <c r="B16" s="30"/>
      <c r="C16" s="28"/>
      <c r="D16" s="28"/>
      <c r="E16" s="28"/>
      <c r="F16" s="28"/>
      <c r="G16" s="28"/>
      <c r="H16" s="28"/>
      <c r="I16" s="28"/>
      <c r="J16" s="29"/>
      <c r="K16" s="43"/>
      <c r="L16" s="43"/>
      <c r="M16" s="31"/>
    </row>
    <row r="17" spans="1:13">
      <c r="A17" s="14">
        <v>11</v>
      </c>
      <c r="B17" s="30"/>
      <c r="C17" s="28"/>
      <c r="D17" s="28"/>
      <c r="E17" s="28"/>
      <c r="F17" s="28"/>
      <c r="G17" s="28"/>
      <c r="H17" s="28"/>
      <c r="I17" s="28"/>
      <c r="J17" s="29"/>
      <c r="K17" s="43"/>
      <c r="L17" s="43"/>
      <c r="M17" s="31"/>
    </row>
    <row r="18" spans="1:13">
      <c r="A18" s="14">
        <v>12</v>
      </c>
      <c r="B18" s="30"/>
      <c r="C18" s="28"/>
      <c r="D18" s="28"/>
      <c r="E18" s="28"/>
      <c r="F18" s="28"/>
      <c r="G18" s="28"/>
      <c r="H18" s="28"/>
      <c r="I18" s="28"/>
      <c r="J18" s="29"/>
      <c r="K18" s="43"/>
      <c r="L18" s="43"/>
      <c r="M18" s="31"/>
    </row>
    <row r="19" spans="1:13">
      <c r="A19" s="14">
        <v>13</v>
      </c>
      <c r="B19" s="30"/>
      <c r="C19" s="28"/>
      <c r="D19" s="28"/>
      <c r="E19" s="28"/>
      <c r="F19" s="28"/>
      <c r="G19" s="28"/>
      <c r="H19" s="28"/>
      <c r="I19" s="28"/>
      <c r="J19" s="29"/>
      <c r="K19" s="43"/>
      <c r="L19" s="43"/>
      <c r="M19" s="31"/>
    </row>
    <row r="20" spans="1:13">
      <c r="A20" s="14">
        <v>14</v>
      </c>
      <c r="B20" s="30"/>
      <c r="C20" s="28"/>
      <c r="D20" s="28"/>
      <c r="E20" s="28"/>
      <c r="F20" s="28"/>
      <c r="G20" s="28"/>
      <c r="H20" s="28"/>
      <c r="I20" s="28"/>
      <c r="J20" s="29"/>
      <c r="K20" s="43"/>
      <c r="L20" s="43"/>
      <c r="M20" s="31"/>
    </row>
    <row r="21" spans="1:13" ht="15.75" thickBot="1">
      <c r="A21" s="15">
        <v>15</v>
      </c>
      <c r="B21" s="32"/>
      <c r="C21" s="33"/>
      <c r="D21" s="33"/>
      <c r="E21" s="33"/>
      <c r="F21" s="33"/>
      <c r="G21" s="33"/>
      <c r="H21" s="33"/>
      <c r="I21" s="33"/>
      <c r="J21" s="37"/>
      <c r="K21" s="44"/>
      <c r="L21" s="44"/>
      <c r="M21" s="38"/>
    </row>
  </sheetData>
  <dataValidations count="2">
    <dataValidation type="list" allowBlank="1" showInputMessage="1" showErrorMessage="1" sqref="M7:M21" xr:uid="{00000000-0002-0000-0300-000000000000}">
      <formula1>"Concluído,Atrasado,Andamento,Cancelado,Paralisado"</formula1>
    </dataValidation>
    <dataValidation type="list" allowBlank="1" showInputMessage="1" showErrorMessage="1" sqref="K7:L21" xr:uid="{00000000-0002-0000-0300-000001000000}">
      <formula1>"Baixo,Alto"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P23"/>
  <sheetViews>
    <sheetView showGridLines="0" topLeftCell="A9" workbookViewId="0">
      <selection activeCell="I14" sqref="I14"/>
    </sheetView>
  </sheetViews>
  <sheetFormatPr defaultRowHeight="15"/>
  <cols>
    <col min="7" max="7" width="1.5703125" customWidth="1"/>
    <col min="12" max="12" width="1.140625" customWidth="1"/>
  </cols>
  <sheetData>
    <row r="6" spans="2:16">
      <c r="C6" s="45"/>
      <c r="D6" s="45"/>
      <c r="E6" s="45"/>
      <c r="F6" s="45"/>
      <c r="H6" s="45"/>
      <c r="I6" s="45"/>
      <c r="J6" s="45"/>
      <c r="K6" s="45"/>
      <c r="M6" s="45"/>
      <c r="N6" s="45"/>
      <c r="O6" s="45"/>
      <c r="P6" s="45"/>
    </row>
    <row r="7" spans="2:16">
      <c r="C7" s="45"/>
      <c r="D7" s="45"/>
      <c r="E7" s="45"/>
      <c r="F7" s="45"/>
      <c r="H7" s="45"/>
      <c r="I7" s="45"/>
      <c r="J7" s="45"/>
      <c r="K7" s="45"/>
      <c r="M7" s="45"/>
      <c r="N7" s="45"/>
      <c r="O7" s="45"/>
      <c r="P7" s="45"/>
    </row>
    <row r="8" spans="2:16">
      <c r="B8" s="46" t="s">
        <v>114</v>
      </c>
      <c r="C8" s="71" t="s">
        <v>116</v>
      </c>
      <c r="D8" s="45"/>
      <c r="E8" s="45"/>
      <c r="F8" s="45"/>
      <c r="H8" s="45"/>
      <c r="I8" s="45"/>
      <c r="J8" s="45"/>
      <c r="K8" s="45"/>
      <c r="M8" s="45"/>
      <c r="N8" s="45"/>
      <c r="O8" s="45"/>
      <c r="P8" s="45"/>
    </row>
    <row r="9" spans="2:16">
      <c r="C9" s="45"/>
      <c r="D9" s="45"/>
      <c r="E9" s="45"/>
      <c r="F9" s="45"/>
      <c r="H9" s="45"/>
      <c r="I9" s="45"/>
      <c r="J9" s="45"/>
      <c r="K9" s="45"/>
      <c r="M9" s="71" t="s">
        <v>117</v>
      </c>
      <c r="N9" s="45"/>
      <c r="O9" s="45"/>
      <c r="P9" s="45"/>
    </row>
    <row r="10" spans="2:16">
      <c r="C10" s="45"/>
      <c r="D10" s="45"/>
      <c r="E10" s="45"/>
      <c r="F10" s="45"/>
      <c r="H10" s="45"/>
      <c r="I10" s="45"/>
      <c r="J10" s="45"/>
      <c r="K10" s="45"/>
      <c r="M10" s="45"/>
      <c r="N10" s="45"/>
      <c r="O10" s="45"/>
      <c r="P10" s="45"/>
    </row>
    <row r="11" spans="2:16" ht="6.75" customHeight="1"/>
    <row r="12" spans="2:16">
      <c r="C12" s="45"/>
      <c r="D12" s="45"/>
      <c r="E12" s="45"/>
      <c r="F12" s="45"/>
      <c r="H12" s="45"/>
      <c r="I12" s="45"/>
      <c r="J12" s="45"/>
      <c r="K12" s="45"/>
      <c r="M12" s="45"/>
      <c r="N12" s="45"/>
      <c r="O12" s="45"/>
      <c r="P12" s="45"/>
    </row>
    <row r="13" spans="2:16">
      <c r="C13" s="45"/>
      <c r="D13" s="45"/>
      <c r="E13" s="45"/>
      <c r="F13" s="45"/>
      <c r="H13" s="45"/>
      <c r="I13" s="45" t="s">
        <v>118</v>
      </c>
      <c r="J13" s="45"/>
      <c r="K13" s="45"/>
      <c r="M13" s="45"/>
      <c r="N13" s="45"/>
      <c r="O13" s="45"/>
      <c r="P13" s="45"/>
    </row>
    <row r="14" spans="2:16">
      <c r="B14" s="46" t="s">
        <v>119</v>
      </c>
      <c r="C14" s="45"/>
      <c r="D14" s="45"/>
      <c r="E14" s="45"/>
      <c r="F14" s="45"/>
      <c r="H14" s="45"/>
      <c r="I14" s="45"/>
      <c r="J14" s="45"/>
      <c r="K14" s="45"/>
      <c r="M14" s="45"/>
      <c r="N14" s="45"/>
      <c r="O14" s="45"/>
      <c r="P14" s="45"/>
    </row>
    <row r="15" spans="2:16">
      <c r="C15" s="45"/>
      <c r="D15" s="45"/>
      <c r="E15" s="45"/>
      <c r="F15" s="45"/>
      <c r="H15" s="45"/>
      <c r="I15" s="45"/>
      <c r="J15" s="45"/>
      <c r="K15" s="45"/>
      <c r="M15" s="45"/>
      <c r="N15" s="45"/>
      <c r="O15" s="45"/>
      <c r="P15" s="45"/>
    </row>
    <row r="16" spans="2:16">
      <c r="C16" s="45"/>
      <c r="D16" s="45"/>
      <c r="E16" s="45"/>
      <c r="F16" s="45"/>
      <c r="H16" s="45"/>
      <c r="I16" s="45"/>
      <c r="J16" s="45"/>
      <c r="K16" s="45"/>
      <c r="M16" s="45"/>
      <c r="N16" s="45"/>
      <c r="O16" s="45"/>
      <c r="P16" s="45"/>
    </row>
    <row r="17" spans="2:16" ht="5.25" customHeight="1"/>
    <row r="18" spans="2:16">
      <c r="C18" s="45"/>
      <c r="D18" s="45"/>
      <c r="E18" s="45"/>
      <c r="F18" s="45"/>
      <c r="H18" s="45"/>
      <c r="I18" s="45"/>
      <c r="J18" s="45"/>
      <c r="K18" s="45"/>
      <c r="M18" s="45"/>
      <c r="N18" s="45"/>
      <c r="O18" s="45"/>
      <c r="P18" s="45"/>
    </row>
    <row r="19" spans="2:16">
      <c r="C19" s="45" t="s">
        <v>8</v>
      </c>
      <c r="D19" s="45"/>
      <c r="E19" s="45"/>
      <c r="F19" s="45"/>
      <c r="H19" s="45"/>
      <c r="I19" s="45" t="s">
        <v>120</v>
      </c>
      <c r="J19" s="45"/>
      <c r="K19" s="45"/>
      <c r="M19" s="45"/>
      <c r="N19" s="45"/>
      <c r="O19" s="45"/>
      <c r="P19" s="45"/>
    </row>
    <row r="20" spans="2:16">
      <c r="B20" s="46" t="s">
        <v>113</v>
      </c>
      <c r="C20" s="45" t="s">
        <v>121</v>
      </c>
      <c r="D20" s="45"/>
      <c r="E20" s="45"/>
      <c r="F20" s="45"/>
      <c r="H20" s="45"/>
      <c r="I20" s="45" t="s">
        <v>122</v>
      </c>
      <c r="J20" s="45"/>
      <c r="K20" s="45"/>
      <c r="M20" s="45"/>
      <c r="N20" s="45"/>
      <c r="O20" s="45"/>
      <c r="P20" s="45"/>
    </row>
    <row r="21" spans="2:16">
      <c r="C21" s="45"/>
      <c r="D21" s="45"/>
      <c r="E21" s="45"/>
      <c r="F21" s="45"/>
      <c r="H21" s="45"/>
      <c r="I21" s="45" t="s">
        <v>17</v>
      </c>
      <c r="J21" s="45"/>
      <c r="K21" s="45"/>
      <c r="M21" s="45"/>
      <c r="N21" s="45"/>
      <c r="O21" s="45"/>
      <c r="P21" s="45"/>
    </row>
    <row r="22" spans="2:16">
      <c r="C22" s="45"/>
      <c r="D22" s="45"/>
      <c r="E22" s="45"/>
      <c r="F22" s="45"/>
      <c r="H22" s="45"/>
      <c r="I22" s="45"/>
      <c r="J22" s="45"/>
      <c r="K22" s="45"/>
      <c r="M22" s="45"/>
      <c r="N22" s="45"/>
      <c r="O22" s="45"/>
      <c r="P22" s="45"/>
    </row>
    <row r="23" spans="2:16">
      <c r="D23" s="11" t="s">
        <v>123</v>
      </c>
      <c r="I23" s="11" t="s">
        <v>124</v>
      </c>
      <c r="N23" s="11" t="s">
        <v>125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0AD9C638CECD45A7F12CF08D95B254" ma:contentTypeVersion="4" ma:contentTypeDescription="Crie um novo documento." ma:contentTypeScope="" ma:versionID="1db9e03328d6036e9ebe948c1bf01d40">
  <xsd:schema xmlns:xsd="http://www.w3.org/2001/XMLSchema" xmlns:xs="http://www.w3.org/2001/XMLSchema" xmlns:p="http://schemas.microsoft.com/office/2006/metadata/properties" xmlns:ns2="01d335ac-e0a6-498c-bd09-e30ecd8135ad" xmlns:ns3="c5f6d504-8c1f-4b92-a276-a8e0b3aa7ae8" targetNamespace="http://schemas.microsoft.com/office/2006/metadata/properties" ma:root="true" ma:fieldsID="7ff5eacd5d2238c37005eafb25924652" ns2:_="" ns3:_="">
    <xsd:import namespace="01d335ac-e0a6-498c-bd09-e30ecd8135ad"/>
    <xsd:import namespace="c5f6d504-8c1f-4b92-a276-a8e0b3aa7a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335ac-e0a6-498c-bd09-e30ecd813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6d504-8c1f-4b92-a276-a8e0b3aa7a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365846-56E0-40BE-B70A-D66E85391459}"/>
</file>

<file path=customXml/itemProps2.xml><?xml version="1.0" encoding="utf-8"?>
<ds:datastoreItem xmlns:ds="http://schemas.openxmlformats.org/officeDocument/2006/customXml" ds:itemID="{66D8EB9D-D87A-4DF1-A98D-0F55749C2B13}"/>
</file>

<file path=customXml/itemProps3.xml><?xml version="1.0" encoding="utf-8"?>
<ds:datastoreItem xmlns:ds="http://schemas.openxmlformats.org/officeDocument/2006/customXml" ds:itemID="{6C716305-02FB-42A9-92F4-F65E2A395B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dmmeira</dc:creator>
  <cp:keywords/>
  <dc:description/>
  <cp:lastModifiedBy>Daniel Meireles</cp:lastModifiedBy>
  <cp:revision/>
  <dcterms:created xsi:type="dcterms:W3CDTF">2019-03-24T17:26:26Z</dcterms:created>
  <dcterms:modified xsi:type="dcterms:W3CDTF">2019-11-16T20:11:09Z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0x0101002D0AD9C638CECD45A7F12CF08D95B254</vt:lpwstr>
  </property>
</Properties>
</file>