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D:\Alura_vídeo_02\Materiais\"/>
    </mc:Choice>
  </mc:AlternateContent>
  <xr:revisionPtr revIDLastSave="3" documentId="8_{E2C11BEF-1C67-459D-A714-0AF6A6216577}" xr6:coauthVersionLast="45" xr6:coauthVersionMax="45" xr10:uidLastSave="{E1D9BA50-6502-446C-A3FC-B8753D1F258A}"/>
  <bookViews>
    <workbookView xWindow="-120" yWindow="-120" windowWidth="19440" windowHeight="10590" firstSheet="1" activeTab="1" xr2:uid="{00000000-000D-0000-FFFF-FFFF00000000}"/>
  </bookViews>
  <sheets>
    <sheet name="Aula_02_Solver" sheetId="16" state="hidden" r:id="rId1"/>
    <sheet name="Aula_03_5W2H" sheetId="1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xlnm.Print_Area_1">#REF!</definedName>
    <definedName name="__xlnm.Print_Titles_1">#REF!</definedName>
    <definedName name="_D5">{"'RR'!$A$2:$E$81"}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Filho">#REF!</definedName>
    <definedName name="_Fill">#REF!</definedName>
    <definedName name="_Fill2">#REF!</definedName>
    <definedName name="_Order1">255</definedName>
    <definedName name="_Regression_Int">1</definedName>
    <definedName name="A">#REF!</definedName>
    <definedName name="A_2">#REF!</definedName>
    <definedName name="AB">'[2]#REF'!$A$488</definedName>
    <definedName name="ABRIL">#REF!</definedName>
    <definedName name="AGOSTO">#REF!</definedName>
    <definedName name="anexo">{"'RR'!$A$2:$E$81"}</definedName>
    <definedName name="anexoA">{"'RR'!$A$2:$E$81"}</definedName>
    <definedName name="anexoB">{"'RR'!$A$2:$E$81"}</definedName>
    <definedName name="AQ">'[2]#REF'!$A$103</definedName>
    <definedName name="AR">'[2]#REF'!$A$3</definedName>
    <definedName name="_xlnm.Extract">[1]escala!#REF!</definedName>
    <definedName name="Área_impressão_IM">#REF!</definedName>
    <definedName name="AT">'[2]#REF'!$A$55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>{#N/A,#N/A,FALSE,"GFPLEC96"}</definedName>
    <definedName name="BVO">#REF!</definedName>
    <definedName name="BVR">#REF!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>'[2]#REF'!#REF!</definedName>
    <definedName name="Criteria_MI">[1]escala!#REF!</definedName>
    <definedName name="_xlnm.Criteria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>#REF!</definedName>
    <definedName name="devers2">#REF!</definedName>
    <definedName name="DEZEMBRO">#REF!</definedName>
    <definedName name="Divers">[4]MêsBase!$A$2:$Q$64</definedName>
    <definedName name="DIVISÃO_PLEC">'[2]#REF'!$B$826:$AB$872</definedName>
    <definedName name="EDRE">#REF!</definedName>
    <definedName name="EFC">#REF!</definedName>
    <definedName name="EIOG">#REF!</definedName>
    <definedName name="enttype">[5]MENU!$D$7</definedName>
    <definedName name="euro">#REF!</definedName>
    <definedName name="EVOL">{#N/A,#N/A,FALSE,"GFPLEC96"}</definedName>
    <definedName name="exportação">{#N/A,#N/A,FALSE,"GFPLEC96"}</definedName>
    <definedName name="Extract_MI">[1]escala!#REF!</definedName>
    <definedName name="FEVEREIRO">#REF!</definedName>
    <definedName name="Fisicos">#REF!</definedName>
    <definedName name="FORA">#REF!</definedName>
    <definedName name="FORMULA">#REF!</definedName>
    <definedName name="GBP">#REF!</definedName>
    <definedName name="geral">'[2]#REF'!$B$3:$AC$873</definedName>
    <definedName name="gestores">[6]Plan1!$C$2:$C$37+#REF!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>{#N/A,#N/A,FALSE,"GFPLEC96"}</definedName>
    <definedName name="janeiro">#REF!</definedName>
    <definedName name="JULHO">#REF!</definedName>
    <definedName name="JUNHO">#REF!</definedName>
    <definedName name="LeadTime">#N/A</definedName>
    <definedName name="LIM">{#N/A,#N/A,FALSE,"GFPLEC96"}</definedName>
    <definedName name="LIN">{#N/A,#N/A,FALSE,"GFPLEC96"}</definedName>
    <definedName name="List">[9]Main!#REF!</definedName>
    <definedName name="ListOffset">1</definedName>
    <definedName name="LISTP">#REF!</definedName>
    <definedName name="LLLL">'[10]Meta7(2)'!$C$57:$R$59</definedName>
    <definedName name="localidades">#N/A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>#REF!</definedName>
    <definedName name="m1PG">#REF!</definedName>
    <definedName name="m1Pguá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>#REF!</definedName>
    <definedName name="MARÇO">#REF!</definedName>
    <definedName name="MC">'[2]#REF'!$A$777</definedName>
    <definedName name="MMM">{"'RR'!$A$2:$E$81"}</definedName>
    <definedName name="NOVEMBRO">#REF!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>{#N/A,#N/A,FALSE,"GFPLEC96"}</definedName>
    <definedName name="ooo">#N/A</definedName>
    <definedName name="OUTUBRO">#REF!</definedName>
    <definedName name="PF">'[2]#REF'!$A$152</definedName>
    <definedName name="PLEC">'[2]#REF'!$A$826</definedName>
    <definedName name="Print_Area_MI">#REF!</definedName>
    <definedName name="Print_Titles_MI">[1]escala!#REF!,[1]escala!#REF!</definedName>
    <definedName name="probabilidade3">[8]listas!$C$2:$C$6</definedName>
    <definedName name="RA">'[2]#REF'!$A$536</definedName>
    <definedName name="real">#REF!</definedName>
    <definedName name="REAL_2002">[11]Meta9!$C$72:$R$74</definedName>
    <definedName name="RESFAB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>#REF!</definedName>
    <definedName name="SETEMBRO">#REF!</definedName>
    <definedName name="Sispec">[4]Sispec!$A$1:$M$65536</definedName>
    <definedName name="Sispec00">#REF!</definedName>
    <definedName name="Sispec98">#REF!</definedName>
    <definedName name="Sispec99">[4]Sispec99!$A$1:$M$65536</definedName>
    <definedName name="SispecPSAP">[4]SispecPSAP!$A$1:$M$65536</definedName>
    <definedName name="solver_adj" localSheetId="0" hidden="1">Aula_02_Solver!$E$2:$E$21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Aula_02_Solver!$E$2:$E$21</definedName>
    <definedName name="solver_lhs2" localSheetId="0" hidden="1">Aula_02_Solver!$H$4</definedName>
    <definedName name="solver_lhs3" localSheetId="0" hidden="1">Aula_02_Solver!$H$6</definedName>
    <definedName name="solver_mip" localSheetId="0" hidden="1">2147483647</definedName>
    <definedName name="solver_mni" localSheetId="0" hidden="1">180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Aula_02_Solver!$H$8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binário</definedName>
    <definedName name="solver_rhs2" localSheetId="0" hidden="1">Aula_02_Solver!$H$3</definedName>
    <definedName name="solver_rhs3" localSheetId="0" hidden="1">Aula_02_Solver!$H$5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s">[1]escala!#REF!</definedName>
    <definedName name="Status">'[12]TRACKING DE PROJETO'!$N$2:$N$6</definedName>
    <definedName name="T_name">[9]Main!$B$3</definedName>
    <definedName name="tabela">#REF!</definedName>
    <definedName name="tabela1">#REF!</definedName>
    <definedName name="TabEmp">[4]Tabelas!$A$1:$C$74</definedName>
    <definedName name="TabImport">#REF!</definedName>
    <definedName name="TabPer">#REF!</definedName>
    <definedName name="TabUF">'[4]#REF'!$I$2:$J$17</definedName>
    <definedName name="TADEU">{#N/A,#N/A,FALSE,"GFPLEC96"}</definedName>
    <definedName name="TADEU1">{#N/A,#N/A,FALSE,"REV I X EFET"}</definedName>
    <definedName name="TADEU2">{#N/A,#N/A,FALSE,"GFPLEC96"}</definedName>
    <definedName name="TC">'[2]#REF'!$A$248</definedName>
    <definedName name="TérminoProjeto">'[13]Linha do tempo do projeto'!#REF!</definedName>
    <definedName name="TEST0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e">#REF!</definedName>
    <definedName name="Teste2">#REF!</definedName>
    <definedName name="TO">'[2]#REF'!$A$440</definedName>
    <definedName name="Todas_as_pendencias">'[4]#REF'!$A$1:$W$773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>#REF!</definedName>
    <definedName name="UMVC_2001">#REF!</definedName>
    <definedName name="UPDATE_SCALE">#N/A</definedName>
    <definedName name="Upvc_2001">#REF!</definedName>
    <definedName name="UPVC_99">#REF!</definedName>
    <definedName name="Velha">#REF!</definedName>
    <definedName name="ver">[3]Meta8!$C$72:$R$74</definedName>
    <definedName name="vilmar">#REF!</definedName>
    <definedName name="wilso">#REF!</definedName>
    <definedName name="wrn.COMP._.EFETIVO._.X._.REV._.I.">{#N/A,#N/A,FALSE,"REV I X EFET"}</definedName>
    <definedName name="wrn.DIVPLEC.">{#N/A,#N/A,FALSE,"GFPLEC96"}</definedName>
    <definedName name="wrn.GERAL.">{#N/A,#N/A,FALSE,"GFPLEC96"}</definedName>
    <definedName name="wrn.GIDEAL.">{#N/A,#N/A,FALSE,"GFPLEC96"}</definedName>
    <definedName name="wrn.PRINCIPAIS._.CONTAS.">{#N/A,#N/A,FALSE,"RESCONTA"}</definedName>
    <definedName name="wrn.QUADRO._.G.F.">{#N/A,#N/A,FALSE,"GFPLEC96"}</definedName>
    <definedName name="wrn.RESUMO._.GASTOS._.POR._.FABRICA.">{#N/A,#N/A,FALSE,"RESFAB"}</definedName>
    <definedName name="WRN.ZE">{#N/A,#N/A,FALSE,"GFPLEC96"}</definedName>
    <definedName name="ZEZINHO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4" l="1"/>
  <c r="H8" i="16" l="1"/>
  <c r="H7" i="16"/>
  <c r="H6" i="16"/>
  <c r="H4" i="16"/>
</calcChain>
</file>

<file path=xl/sharedStrings.xml><?xml version="1.0" encoding="utf-8"?>
<sst xmlns="http://schemas.openxmlformats.org/spreadsheetml/2006/main" count="33" uniqueCount="33">
  <si>
    <t>ID</t>
  </si>
  <si>
    <t>PESO</t>
  </si>
  <si>
    <t>VALOR</t>
  </si>
  <si>
    <t>VOLUME</t>
  </si>
  <si>
    <t>Incluir</t>
  </si>
  <si>
    <t>Volume Máximo=</t>
  </si>
  <si>
    <t>Volume Atual=</t>
  </si>
  <si>
    <t>Peso Máximo=</t>
  </si>
  <si>
    <t>Peso Atual=</t>
  </si>
  <si>
    <t>Valor Máximo=</t>
  </si>
  <si>
    <t>Valor Atual=</t>
  </si>
  <si>
    <t>Data:</t>
  </si>
  <si>
    <t>Nº</t>
  </si>
  <si>
    <t>O que ? (What)</t>
  </si>
  <si>
    <t>Por quê? Why</t>
  </si>
  <si>
    <t>Onde?  (where)</t>
  </si>
  <si>
    <t xml:space="preserve">Como How? </t>
  </si>
  <si>
    <t>Quem? (when)</t>
  </si>
  <si>
    <t>Quanto (how much)</t>
  </si>
  <si>
    <t>Data de início</t>
  </si>
  <si>
    <t>Data de fim (Planejado)</t>
  </si>
  <si>
    <t>Data da finalização</t>
  </si>
  <si>
    <t>Esforço</t>
  </si>
  <si>
    <t>Impacto</t>
  </si>
  <si>
    <t>Status</t>
  </si>
  <si>
    <t>Não havia controle de tempo para descanso da massa</t>
  </si>
  <si>
    <t>área de descanso de massa (BUT)</t>
  </si>
  <si>
    <t>Determinar um tempo padrão e cobrir a massa com uma lona.</t>
  </si>
  <si>
    <t>Rafael</t>
  </si>
  <si>
    <t>-</t>
  </si>
  <si>
    <t>Baixo</t>
  </si>
  <si>
    <t>Alto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</si>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</sst>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2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/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25" xfId="0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8" xfId="0" applyNumberForma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250884</xdr:colOff>
      <xdr:row>4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0"/>
          <a:ext cx="860484" cy="800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Temp\Documents%20and%20Settings\brandradepa\Local%20Settings\Temporary%20Internet%20Files\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DOCUME~1\BRSOUZ~1\LOCALS~1\Temp\PK54.tmp\gpi\DESDOBRAMENTO2003_GPI\DESDOBRAMENTOGPI_2003\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labalduino\AppData\Local\Microsoft\Windows\Temporary%20Internet%20Files\Content.Outlook\8V9I3SXV\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tpires\Desktop\Lean\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mariana.araujo\Downloads\CLI&#769;NICA%20CIRU&#769;RGICA\ESCALAS%20ENFERMEIROS\D:\gpi\DESDOBRAMENTO2003_GPI\DESDOBRAMENTOGPI_2003\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DOCUME~1\BRSOUZ~1\LOCALS~1\Temp\PK54.tmp\Documents%20and%20Settings\BRPanzerIn\Local%20Settings\Temporary%20Internet%20Files\OLK4\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upled%20Products\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gpi\DESDOBRAMENTO2003_GPI\DESDOBRAMENTOGPI_2003\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DE PROJETO"/>
      <sheetName val="Dicionario_de_Risco"/>
      <sheetName val="TRACKING_DE_PROJET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  <sheetData sheetId="2">
        <row r="2">
          <cell r="N2" t="str">
            <v>A iniciar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workbookViewId="0">
      <selection activeCell="E3" sqref="E3"/>
    </sheetView>
  </sheetViews>
  <sheetFormatPr defaultRowHeight="15"/>
  <cols>
    <col min="3" max="3" width="11.7109375" bestFit="1" customWidth="1"/>
    <col min="7" max="7" width="16.7109375" bestFit="1" customWidth="1"/>
    <col min="8" max="8" width="13.85546875" bestFit="1" customWidth="1"/>
    <col min="12" max="12" width="16.7109375" bestFit="1" customWidth="1"/>
  </cols>
  <sheetData>
    <row r="1" spans="1:8" ht="15.75" thickBot="1">
      <c r="A1" s="28" t="s">
        <v>0</v>
      </c>
      <c r="B1" s="27" t="s">
        <v>1</v>
      </c>
      <c r="C1" s="27" t="s">
        <v>2</v>
      </c>
      <c r="D1" s="27" t="s">
        <v>3</v>
      </c>
      <c r="E1" s="26" t="s">
        <v>4</v>
      </c>
    </row>
    <row r="2" spans="1:8">
      <c r="A2" s="25">
        <v>1</v>
      </c>
      <c r="B2" s="25">
        <v>342</v>
      </c>
      <c r="C2" s="29">
        <v>1136</v>
      </c>
      <c r="D2" s="25">
        <v>32</v>
      </c>
      <c r="E2" s="25">
        <v>1</v>
      </c>
    </row>
    <row r="3" spans="1:8">
      <c r="A3" s="23">
        <v>2</v>
      </c>
      <c r="B3" s="23">
        <v>305</v>
      </c>
      <c r="C3" s="30">
        <v>5349</v>
      </c>
      <c r="D3" s="23">
        <v>48</v>
      </c>
      <c r="E3" s="23">
        <v>0</v>
      </c>
      <c r="G3" s="2" t="s">
        <v>5</v>
      </c>
      <c r="H3" s="24">
        <v>350</v>
      </c>
    </row>
    <row r="4" spans="1:8">
      <c r="A4" s="23">
        <v>3</v>
      </c>
      <c r="B4" s="23">
        <v>442</v>
      </c>
      <c r="C4" s="30">
        <v>8487</v>
      </c>
      <c r="D4" s="23">
        <v>26</v>
      </c>
      <c r="E4" s="23">
        <v>1</v>
      </c>
      <c r="G4" s="2" t="s">
        <v>6</v>
      </c>
      <c r="H4" s="2">
        <f>SUMIF($E$2:$E$21,1,D2:D21)</f>
        <v>375</v>
      </c>
    </row>
    <row r="5" spans="1:8">
      <c r="A5" s="23">
        <v>4</v>
      </c>
      <c r="B5" s="23">
        <v>944</v>
      </c>
      <c r="C5" s="30">
        <v>4190</v>
      </c>
      <c r="D5" s="23">
        <v>25</v>
      </c>
      <c r="E5" s="23">
        <v>0</v>
      </c>
      <c r="G5" s="2" t="s">
        <v>7</v>
      </c>
      <c r="H5" s="24">
        <v>5000</v>
      </c>
    </row>
    <row r="6" spans="1:8">
      <c r="A6" s="23">
        <v>5</v>
      </c>
      <c r="B6" s="23">
        <v>881</v>
      </c>
      <c r="C6" s="30">
        <v>6644</v>
      </c>
      <c r="D6" s="23">
        <v>47</v>
      </c>
      <c r="E6" s="23">
        <v>0</v>
      </c>
      <c r="G6" s="2" t="s">
        <v>8</v>
      </c>
      <c r="H6" s="2">
        <f>SUMIF($E$2:$E$21,1,B2:B21)</f>
        <v>4920</v>
      </c>
    </row>
    <row r="7" spans="1:8">
      <c r="A7" s="23">
        <v>6</v>
      </c>
      <c r="B7" s="23">
        <v>183</v>
      </c>
      <c r="C7" s="30">
        <v>3068</v>
      </c>
      <c r="D7" s="23">
        <v>15</v>
      </c>
      <c r="E7" s="23">
        <v>1</v>
      </c>
      <c r="G7" s="2" t="s">
        <v>9</v>
      </c>
      <c r="H7" s="31">
        <f>SUM(C2:C21)</f>
        <v>115609</v>
      </c>
    </row>
    <row r="8" spans="1:8">
      <c r="A8" s="23">
        <v>7</v>
      </c>
      <c r="B8" s="23">
        <v>315</v>
      </c>
      <c r="C8" s="30">
        <v>6675</v>
      </c>
      <c r="D8" s="23">
        <v>40</v>
      </c>
      <c r="E8" s="23">
        <v>1</v>
      </c>
      <c r="G8" s="2" t="s">
        <v>10</v>
      </c>
      <c r="H8" s="31">
        <f>SUMIF($E$2:$E$21,1,C2:C21)</f>
        <v>83182</v>
      </c>
    </row>
    <row r="9" spans="1:8">
      <c r="A9" s="23">
        <v>8</v>
      </c>
      <c r="B9" s="23">
        <v>450</v>
      </c>
      <c r="C9" s="30">
        <v>5529</v>
      </c>
      <c r="D9" s="23">
        <v>27</v>
      </c>
      <c r="E9" s="23">
        <v>1</v>
      </c>
    </row>
    <row r="10" spans="1:8">
      <c r="A10" s="23">
        <v>9</v>
      </c>
      <c r="B10" s="23">
        <v>111</v>
      </c>
      <c r="C10" s="30">
        <v>5905</v>
      </c>
      <c r="D10" s="23">
        <v>40</v>
      </c>
      <c r="E10" s="23">
        <v>1</v>
      </c>
    </row>
    <row r="11" spans="1:8">
      <c r="A11" s="23">
        <v>10</v>
      </c>
      <c r="B11" s="23">
        <v>676</v>
      </c>
      <c r="C11" s="30">
        <v>7936</v>
      </c>
      <c r="D11" s="23">
        <v>50</v>
      </c>
      <c r="E11" s="23">
        <v>0</v>
      </c>
    </row>
    <row r="12" spans="1:8">
      <c r="A12" s="23">
        <v>11</v>
      </c>
      <c r="B12" s="23">
        <v>255</v>
      </c>
      <c r="C12" s="30">
        <v>4307</v>
      </c>
      <c r="D12" s="23">
        <v>16</v>
      </c>
      <c r="E12" s="23">
        <v>1</v>
      </c>
    </row>
    <row r="13" spans="1:8">
      <c r="A13" s="23">
        <v>12</v>
      </c>
      <c r="B13" s="23">
        <v>515</v>
      </c>
      <c r="C13" s="30">
        <v>8568</v>
      </c>
      <c r="D13" s="23">
        <v>23</v>
      </c>
      <c r="E13" s="23">
        <v>1</v>
      </c>
    </row>
    <row r="14" spans="1:8">
      <c r="A14" s="23">
        <v>13</v>
      </c>
      <c r="B14" s="23">
        <v>545</v>
      </c>
      <c r="C14" s="30">
        <v>4498</v>
      </c>
      <c r="D14" s="23">
        <v>24</v>
      </c>
      <c r="E14" s="23">
        <v>0</v>
      </c>
    </row>
    <row r="15" spans="1:8">
      <c r="A15" s="23">
        <v>14</v>
      </c>
      <c r="B15" s="23">
        <v>909</v>
      </c>
      <c r="C15" s="30">
        <v>8542</v>
      </c>
      <c r="D15" s="23">
        <v>32</v>
      </c>
      <c r="E15" s="23">
        <v>1</v>
      </c>
    </row>
    <row r="16" spans="1:8">
      <c r="A16" s="23">
        <v>15</v>
      </c>
      <c r="B16" s="23">
        <v>178</v>
      </c>
      <c r="C16" s="30">
        <v>5084</v>
      </c>
      <c r="D16" s="23">
        <v>39</v>
      </c>
      <c r="E16" s="23">
        <v>1</v>
      </c>
    </row>
    <row r="17" spans="1:5">
      <c r="A17" s="23">
        <v>16</v>
      </c>
      <c r="B17" s="23">
        <v>410</v>
      </c>
      <c r="C17" s="30">
        <v>9620</v>
      </c>
      <c r="D17" s="23">
        <v>16</v>
      </c>
      <c r="E17" s="23">
        <v>1</v>
      </c>
    </row>
    <row r="18" spans="1:5">
      <c r="A18" s="23">
        <v>17</v>
      </c>
      <c r="B18" s="23">
        <v>10</v>
      </c>
      <c r="C18" s="30">
        <v>1749</v>
      </c>
      <c r="D18" s="23">
        <v>32</v>
      </c>
      <c r="E18" s="23">
        <v>0</v>
      </c>
    </row>
    <row r="19" spans="1:5">
      <c r="A19" s="23">
        <v>18</v>
      </c>
      <c r="B19" s="23">
        <v>57</v>
      </c>
      <c r="C19" s="30">
        <v>6638</v>
      </c>
      <c r="D19" s="23">
        <v>49</v>
      </c>
      <c r="E19" s="23">
        <v>1</v>
      </c>
    </row>
    <row r="20" spans="1:5">
      <c r="A20" s="23">
        <v>19</v>
      </c>
      <c r="B20" s="23">
        <v>753</v>
      </c>
      <c r="C20" s="30">
        <v>9623</v>
      </c>
      <c r="D20" s="23">
        <v>20</v>
      </c>
      <c r="E20" s="23">
        <v>1</v>
      </c>
    </row>
    <row r="21" spans="1:5">
      <c r="A21" s="23">
        <v>20</v>
      </c>
      <c r="B21" s="23">
        <v>924</v>
      </c>
      <c r="C21" s="30">
        <v>2061</v>
      </c>
      <c r="D21" s="23">
        <v>48</v>
      </c>
      <c r="E21" s="2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showGridLines="0" tabSelected="1" topLeftCell="C1" workbookViewId="0">
      <selection activeCell="K7" sqref="K7:M7"/>
    </sheetView>
  </sheetViews>
  <sheetFormatPr defaultRowHeight="15"/>
  <cols>
    <col min="2" max="3" width="30.7109375" customWidth="1"/>
    <col min="4" max="13" width="20.7109375" customWidth="1"/>
  </cols>
  <sheetData>
    <row r="1" spans="1:13" ht="15.75" thickBot="1">
      <c r="I1" s="5" t="s">
        <v>11</v>
      </c>
      <c r="J1" s="1"/>
      <c r="K1" s="1"/>
      <c r="L1" s="1"/>
    </row>
    <row r="5" spans="1:13" ht="15.75" thickBot="1"/>
    <row r="6" spans="1:13" ht="15.75" thickBot="1">
      <c r="A6" s="12" t="s">
        <v>12</v>
      </c>
      <c r="B6" s="13" t="s">
        <v>13</v>
      </c>
      <c r="C6" s="13" t="s">
        <v>14</v>
      </c>
      <c r="D6" s="13" t="s">
        <v>15</v>
      </c>
      <c r="E6" s="13" t="s">
        <v>16</v>
      </c>
      <c r="F6" s="13" t="s">
        <v>17</v>
      </c>
      <c r="G6" s="13" t="s">
        <v>18</v>
      </c>
      <c r="H6" s="13" t="s">
        <v>19</v>
      </c>
      <c r="I6" s="13" t="s">
        <v>20</v>
      </c>
      <c r="J6" s="13" t="s">
        <v>21</v>
      </c>
      <c r="K6" s="18" t="s">
        <v>22</v>
      </c>
      <c r="L6" s="17" t="s">
        <v>23</v>
      </c>
      <c r="M6" s="14" t="s">
        <v>24</v>
      </c>
    </row>
    <row r="7" spans="1:13" ht="60">
      <c r="A7" s="19">
        <v>1</v>
      </c>
      <c r="B7" s="20" t="e">
        <f>#REF!</f>
        <v>#REF!</v>
      </c>
      <c r="C7" s="32" t="s">
        <v>25</v>
      </c>
      <c r="D7" s="32" t="s">
        <v>26</v>
      </c>
      <c r="E7" s="32" t="s">
        <v>27</v>
      </c>
      <c r="F7" s="33" t="s">
        <v>28</v>
      </c>
      <c r="G7" s="33" t="s">
        <v>29</v>
      </c>
      <c r="H7" s="34">
        <v>43753</v>
      </c>
      <c r="I7" s="34">
        <v>43754</v>
      </c>
      <c r="J7" s="35">
        <v>43756</v>
      </c>
      <c r="K7" s="36" t="s">
        <v>30</v>
      </c>
      <c r="L7" s="36" t="s">
        <v>31</v>
      </c>
      <c r="M7" s="37" t="s">
        <v>32</v>
      </c>
    </row>
    <row r="8" spans="1:13">
      <c r="A8" s="3">
        <v>2</v>
      </c>
      <c r="B8" s="8"/>
      <c r="C8" s="6"/>
      <c r="D8" s="6"/>
      <c r="E8" s="6"/>
      <c r="F8" s="6"/>
      <c r="G8" s="6"/>
      <c r="H8" s="6"/>
      <c r="I8" s="6"/>
      <c r="J8" s="7"/>
      <c r="K8" s="21"/>
      <c r="L8" s="21"/>
      <c r="M8" s="9"/>
    </row>
    <row r="9" spans="1:13">
      <c r="A9" s="3">
        <v>3</v>
      </c>
      <c r="B9" s="8"/>
      <c r="C9" s="6"/>
      <c r="D9" s="6"/>
      <c r="E9" s="6"/>
      <c r="F9" s="6"/>
      <c r="G9" s="6"/>
      <c r="H9" s="6"/>
      <c r="I9" s="6"/>
      <c r="J9" s="7"/>
      <c r="K9" s="21"/>
      <c r="L9" s="21"/>
      <c r="M9" s="9"/>
    </row>
    <row r="10" spans="1:13">
      <c r="A10" s="3">
        <v>4</v>
      </c>
      <c r="B10" s="8"/>
      <c r="C10" s="6"/>
      <c r="D10" s="6"/>
      <c r="E10" s="6"/>
      <c r="F10" s="6"/>
      <c r="G10" s="6"/>
      <c r="H10" s="6"/>
      <c r="I10" s="6"/>
      <c r="J10" s="7"/>
      <c r="K10" s="21"/>
      <c r="L10" s="21"/>
      <c r="M10" s="9"/>
    </row>
    <row r="11" spans="1:13">
      <c r="A11" s="3">
        <v>5</v>
      </c>
      <c r="B11" s="8"/>
      <c r="C11" s="6"/>
      <c r="D11" s="6"/>
      <c r="E11" s="6"/>
      <c r="F11" s="6"/>
      <c r="G11" s="6"/>
      <c r="H11" s="6"/>
      <c r="I11" s="6"/>
      <c r="J11" s="7"/>
      <c r="K11" s="21"/>
      <c r="L11" s="21"/>
      <c r="M11" s="9"/>
    </row>
    <row r="12" spans="1:13">
      <c r="A12" s="3">
        <v>6</v>
      </c>
      <c r="B12" s="8"/>
      <c r="C12" s="6"/>
      <c r="D12" s="6"/>
      <c r="E12" s="6"/>
      <c r="F12" s="6"/>
      <c r="G12" s="6"/>
      <c r="H12" s="6"/>
      <c r="I12" s="6"/>
      <c r="J12" s="7"/>
      <c r="K12" s="21"/>
      <c r="L12" s="21"/>
      <c r="M12" s="9"/>
    </row>
    <row r="13" spans="1:13">
      <c r="A13" s="3">
        <v>7</v>
      </c>
      <c r="B13" s="8"/>
      <c r="C13" s="6"/>
      <c r="D13" s="6"/>
      <c r="E13" s="6"/>
      <c r="F13" s="6"/>
      <c r="G13" s="6"/>
      <c r="H13" s="6"/>
      <c r="I13" s="6"/>
      <c r="J13" s="7"/>
      <c r="K13" s="21"/>
      <c r="L13" s="21"/>
      <c r="M13" s="9"/>
    </row>
    <row r="14" spans="1:13">
      <c r="A14" s="3">
        <v>8</v>
      </c>
      <c r="B14" s="8"/>
      <c r="C14" s="6"/>
      <c r="D14" s="6"/>
      <c r="E14" s="6"/>
      <c r="F14" s="6"/>
      <c r="G14" s="6"/>
      <c r="H14" s="6"/>
      <c r="I14" s="6"/>
      <c r="J14" s="7"/>
      <c r="K14" s="21"/>
      <c r="L14" s="21"/>
      <c r="M14" s="9"/>
    </row>
    <row r="15" spans="1:13">
      <c r="A15" s="3">
        <v>9</v>
      </c>
      <c r="B15" s="8"/>
      <c r="C15" s="6"/>
      <c r="D15" s="6"/>
      <c r="E15" s="6"/>
      <c r="F15" s="6"/>
      <c r="G15" s="6"/>
      <c r="H15" s="6"/>
      <c r="I15" s="6"/>
      <c r="J15" s="7"/>
      <c r="K15" s="21"/>
      <c r="L15" s="21"/>
      <c r="M15" s="9"/>
    </row>
    <row r="16" spans="1:13">
      <c r="A16" s="3">
        <v>10</v>
      </c>
      <c r="B16" s="8"/>
      <c r="C16" s="6"/>
      <c r="D16" s="6"/>
      <c r="E16" s="6"/>
      <c r="F16" s="6"/>
      <c r="G16" s="6"/>
      <c r="H16" s="6"/>
      <c r="I16" s="6"/>
      <c r="J16" s="7"/>
      <c r="K16" s="21"/>
      <c r="L16" s="21"/>
      <c r="M16" s="9"/>
    </row>
    <row r="17" spans="1:13">
      <c r="A17" s="3">
        <v>11</v>
      </c>
      <c r="B17" s="8"/>
      <c r="C17" s="6"/>
      <c r="D17" s="6"/>
      <c r="E17" s="6"/>
      <c r="F17" s="6"/>
      <c r="G17" s="6"/>
      <c r="H17" s="6"/>
      <c r="I17" s="6"/>
      <c r="J17" s="7"/>
      <c r="K17" s="21"/>
      <c r="L17" s="21"/>
      <c r="M17" s="9"/>
    </row>
    <row r="18" spans="1:13">
      <c r="A18" s="3">
        <v>12</v>
      </c>
      <c r="B18" s="8"/>
      <c r="C18" s="6"/>
      <c r="D18" s="6"/>
      <c r="E18" s="6"/>
      <c r="F18" s="6"/>
      <c r="G18" s="6"/>
      <c r="H18" s="6"/>
      <c r="I18" s="6"/>
      <c r="J18" s="7"/>
      <c r="K18" s="21"/>
      <c r="L18" s="21"/>
      <c r="M18" s="9"/>
    </row>
    <row r="19" spans="1:13">
      <c r="A19" s="3">
        <v>13</v>
      </c>
      <c r="B19" s="8"/>
      <c r="C19" s="6"/>
      <c r="D19" s="6"/>
      <c r="E19" s="6"/>
      <c r="F19" s="6"/>
      <c r="G19" s="6"/>
      <c r="H19" s="6"/>
      <c r="I19" s="6"/>
      <c r="J19" s="7"/>
      <c r="K19" s="21"/>
      <c r="L19" s="21"/>
      <c r="M19" s="9"/>
    </row>
    <row r="20" spans="1:13">
      <c r="A20" s="3">
        <v>14</v>
      </c>
      <c r="B20" s="8"/>
      <c r="C20" s="6"/>
      <c r="D20" s="6"/>
      <c r="E20" s="6"/>
      <c r="F20" s="6"/>
      <c r="G20" s="6"/>
      <c r="H20" s="6"/>
      <c r="I20" s="6"/>
      <c r="J20" s="7"/>
      <c r="K20" s="21"/>
      <c r="L20" s="21"/>
      <c r="M20" s="9"/>
    </row>
    <row r="21" spans="1:13" ht="15.75" thickBot="1">
      <c r="A21" s="4">
        <v>15</v>
      </c>
      <c r="B21" s="10"/>
      <c r="C21" s="11"/>
      <c r="D21" s="11"/>
      <c r="E21" s="11"/>
      <c r="F21" s="11"/>
      <c r="G21" s="11"/>
      <c r="H21" s="11"/>
      <c r="I21" s="11"/>
      <c r="J21" s="15"/>
      <c r="K21" s="22"/>
      <c r="L21" s="22"/>
      <c r="M21" s="16"/>
    </row>
  </sheetData>
  <dataValidations count="2">
    <dataValidation type="list" allowBlank="1" showInputMessage="1" showErrorMessage="1" sqref="M7:M21" xr:uid="{00000000-0002-0000-0300-000000000000}">
      <formula1>"Concluído,Atrasado,Andamento,Cancelado,Paralisado"</formula1>
    </dataValidation>
    <dataValidation type="list" allowBlank="1" showInputMessage="1" showErrorMessage="1" sqref="K7:L21" xr:uid="{00000000-0002-0000-0300-000001000000}">
      <formula1>"Baixo,Alto"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0AD9C638CECD45A7F12CF08D95B254" ma:contentTypeVersion="4" ma:contentTypeDescription="Crie um novo documento." ma:contentTypeScope="" ma:versionID="1db9e03328d6036e9ebe948c1bf01d40">
  <xsd:schema xmlns:xsd="http://www.w3.org/2001/XMLSchema" xmlns:xs="http://www.w3.org/2001/XMLSchema" xmlns:p="http://schemas.microsoft.com/office/2006/metadata/properties" xmlns:ns2="01d335ac-e0a6-498c-bd09-e30ecd8135ad" xmlns:ns3="c5f6d504-8c1f-4b92-a276-a8e0b3aa7ae8" targetNamespace="http://schemas.microsoft.com/office/2006/metadata/properties" ma:root="true" ma:fieldsID="7ff5eacd5d2238c37005eafb25924652" ns2:_="" ns3:_="">
    <xsd:import namespace="01d335ac-e0a6-498c-bd09-e30ecd8135ad"/>
    <xsd:import namespace="c5f6d504-8c1f-4b92-a276-a8e0b3aa7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335ac-e0a6-498c-bd09-e30ecd813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6d504-8c1f-4b92-a276-a8e0b3aa7a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D8EB9D-D87A-4DF1-A98D-0F55749C2B13}"/>
</file>

<file path=customXml/itemProps2.xml><?xml version="1.0" encoding="utf-8"?>
<ds:datastoreItem xmlns:ds="http://schemas.openxmlformats.org/officeDocument/2006/customXml" ds:itemID="{31365846-56E0-40BE-B70A-D66E85391459}"/>
</file>

<file path=customXml/itemProps3.xml><?xml version="1.0" encoding="utf-8"?>
<ds:datastoreItem xmlns:ds="http://schemas.openxmlformats.org/officeDocument/2006/customXml" ds:itemID="{6C716305-02FB-42A9-92F4-F65E2A395B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dmmeira</dc:creator>
  <cp:keywords/>
  <dc:description/>
  <cp:lastModifiedBy>Daniel Meireles</cp:lastModifiedBy>
  <cp:revision/>
  <dcterms:created xsi:type="dcterms:W3CDTF">2019-03-24T17:26:26Z</dcterms:created>
  <dcterms:modified xsi:type="dcterms:W3CDTF">2019-11-16T20:12:19Z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0x0101002D0AD9C638CECD45A7F12CF08D95B254</vt:lpwstr>
  </property>
</Properties>
</file>