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<sst xmlns="http://schemas.openxmlformats.org/spreadsheetml/2006/main" count="23" uniqueCount="12">
  <si>
    <t xml:space="preserve">20 см</t>
  </si>
  <si>
    <t xml:space="preserve">Amax</t>
  </si>
  <si>
    <t xml:space="preserve">А</t>
  </si>
  <si>
    <t xml:space="preserve">Т</t>
  </si>
  <si>
    <t xml:space="preserve">Логарифм от амплитуды в градусах</t>
  </si>
  <si>
    <t xml:space="preserve">Амплитуда в радианах </t>
  </si>
  <si>
    <t xml:space="preserve">Амплитуда в квадрате</t>
  </si>
  <si>
    <t xml:space="preserve">Второе</t>
  </si>
  <si>
    <t xml:space="preserve">A</t>
  </si>
  <si>
    <t xml:space="preserve">T</t>
  </si>
  <si>
    <t xml:space="preserve">ln(Amax/An)</t>
  </si>
  <si>
    <t xml:space="preserve">Третье измерение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</si>
</sst>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.0000"/>
    <numFmt numFmtId="167" formatCode="0.00"/>
  </numFmts>
  <fonts count="6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9D08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0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0.26"/>
    <col collapsed="false" customWidth="true" hidden="false" outlineLevel="0" max="2" min="2" style="0" width="8.48"/>
    <col collapsed="false" customWidth="true" hidden="false" outlineLevel="0" max="5" min="5" style="0" width="32.93"/>
    <col collapsed="false" customWidth="true" hidden="false" outlineLevel="0" max="6" min="6" style="0" width="23.67"/>
    <col collapsed="false" customWidth="true" hidden="false" outlineLevel="0" max="8" min="7" style="0" width="25.33"/>
    <col collapsed="false" customWidth="true" hidden="false" outlineLevel="0" max="10" min="9" style="0" width="22.33"/>
    <col collapsed="false" customWidth="true" hidden="false" outlineLevel="0" max="12" min="12" style="0" width="22.33"/>
    <col collapsed="false" customWidth="true" hidden="false" outlineLevel="0" max="13" min="13" style="0" width="29.5"/>
    <col collapsed="false" customWidth="true" hidden="false" outlineLevel="0" max="14" min="14" style="0" width="22.5"/>
    <col collapsed="false" customWidth="true" hidden="false" outlineLevel="0" max="16" min="15" style="0" width="33.16"/>
    <col collapsed="false" customWidth="true" hidden="false" outlineLevel="0" max="18" min="17" style="0" width="26.84"/>
    <col collapsed="false" customWidth="true" hidden="false" outlineLevel="0" max="21" min="21" style="0" width="29.83"/>
    <col collapsed="false" customWidth="true" hidden="false" outlineLevel="0" max="22" min="22" style="0" width="26.67"/>
    <col collapsed="false" customWidth="true" hidden="false" outlineLevel="0" max="23" min="23" style="0" width="28.67"/>
    <col collapsed="false" customWidth="true" hidden="false" outlineLevel="0" max="24" min="24" style="0" width="22.67"/>
  </cols>
  <sheetData>
    <row r="1" customFormat="false" ht="16" hidden="false" customHeight="fals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</row>
    <row r="2" customFormat="false" ht="15" hidden="false" customHeight="false" outlineLevel="0" collapsed="false">
      <c r="A2" s="4" t="s">
        <v>0</v>
      </c>
      <c r="B2" s="5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6"/>
      <c r="I2" s="5" t="s">
        <v>7</v>
      </c>
      <c r="J2" s="5" t="s">
        <v>1</v>
      </c>
      <c r="K2" s="2" t="s">
        <v>8</v>
      </c>
      <c r="L2" s="2" t="s">
        <v>9</v>
      </c>
      <c r="M2" s="2" t="s">
        <v>4</v>
      </c>
      <c r="N2" s="2" t="s">
        <v>5</v>
      </c>
      <c r="O2" s="2" t="s">
        <v>6</v>
      </c>
      <c r="P2" s="6" t="s">
        <v>10</v>
      </c>
      <c r="Q2" s="5" t="s">
        <v>11</v>
      </c>
      <c r="R2" s="5" t="s">
        <v>1</v>
      </c>
      <c r="S2" s="2" t="s">
        <v>8</v>
      </c>
      <c r="T2" s="2" t="s">
        <v>9</v>
      </c>
      <c r="U2" s="2" t="s">
        <v>4</v>
      </c>
      <c r="V2" s="2" t="s">
        <v>5</v>
      </c>
      <c r="W2" s="2" t="s">
        <v>6</v>
      </c>
      <c r="X2" s="6" t="s">
        <v>10</v>
      </c>
    </row>
    <row r="3" customFormat="false" ht="15" hidden="false" customHeight="false" outlineLevel="0" collapsed="false">
      <c r="A3" s="7" t="n">
        <v>1</v>
      </c>
      <c r="B3" s="8" t="n">
        <v>90</v>
      </c>
      <c r="C3" s="8" t="n">
        <v>90</v>
      </c>
      <c r="D3" s="8" t="n">
        <v>2.74</v>
      </c>
      <c r="E3" s="2" t="n">
        <f aca="false">LN(C3)</f>
        <v>4.49980967033027</v>
      </c>
      <c r="F3" s="2" t="n">
        <f aca="false">PI()*C3/180</f>
        <v>1.5707963267949</v>
      </c>
      <c r="G3" s="2" t="n">
        <f aca="false">POWER(F3,2)</f>
        <v>2.46740110027234</v>
      </c>
      <c r="H3" s="6"/>
      <c r="I3" s="3" t="n">
        <v>1</v>
      </c>
      <c r="J3" s="2" t="n">
        <v>80</v>
      </c>
      <c r="K3" s="2" t="n">
        <v>80</v>
      </c>
      <c r="L3" s="2" t="n">
        <v>2.73</v>
      </c>
      <c r="M3" s="2" t="n">
        <v>4.38203</v>
      </c>
      <c r="N3" s="2" t="n">
        <v>1.39626</v>
      </c>
      <c r="O3" s="2" t="n">
        <v>1.94955</v>
      </c>
      <c r="P3" s="2" t="n">
        <f aca="false">LN(J4/K4)</f>
        <v>0.119346757632566</v>
      </c>
      <c r="Q3" s="3" t="n">
        <v>1</v>
      </c>
      <c r="R3" s="2" t="n">
        <v>85</v>
      </c>
      <c r="S3" s="2" t="n">
        <v>85</v>
      </c>
      <c r="T3" s="2" t="n">
        <v>2.65</v>
      </c>
      <c r="U3" s="2" t="n">
        <v>4.44265</v>
      </c>
      <c r="V3" s="2" t="n">
        <v>1.48353</v>
      </c>
      <c r="W3" s="2" t="n">
        <v>2.20086</v>
      </c>
      <c r="X3" s="9" t="n">
        <f aca="false">LN(R4/S4)</f>
        <v>0.125163142954006</v>
      </c>
    </row>
    <row r="4" customFormat="false" ht="15" hidden="false" customHeight="false" outlineLevel="0" collapsed="false">
      <c r="A4" s="3" t="n">
        <v>2</v>
      </c>
      <c r="B4" s="8" t="n">
        <v>90</v>
      </c>
      <c r="C4" s="8" t="n">
        <v>77</v>
      </c>
      <c r="D4" s="8" t="n">
        <v>2.6</v>
      </c>
      <c r="E4" s="2" t="n">
        <f aca="false">LN(C4)</f>
        <v>4.34380542185368</v>
      </c>
      <c r="F4" s="2" t="n">
        <f aca="false">PI()*C4/180</f>
        <v>1.34390352403563</v>
      </c>
      <c r="G4" s="2" t="n">
        <f aca="false">POWER(F4,2)</f>
        <v>1.8060766819154</v>
      </c>
      <c r="H4" s="6"/>
      <c r="I4" s="3" t="n">
        <v>2</v>
      </c>
      <c r="J4" s="2" t="n">
        <v>80</v>
      </c>
      <c r="K4" s="2" t="n">
        <v>71</v>
      </c>
      <c r="L4" s="2" t="n">
        <v>2.65</v>
      </c>
      <c r="M4" s="2" t="n">
        <v>4.26268</v>
      </c>
      <c r="N4" s="2" t="n">
        <v>1.23918</v>
      </c>
      <c r="O4" s="2" t="n">
        <v>1.53558</v>
      </c>
      <c r="P4" s="2" t="n">
        <f aca="false">LN(J5/K5)</f>
        <v>0.25489224962879</v>
      </c>
      <c r="Q4" s="3" t="n">
        <v>2</v>
      </c>
      <c r="R4" s="2" t="n">
        <v>85</v>
      </c>
      <c r="S4" s="2" t="n">
        <v>75</v>
      </c>
      <c r="T4" s="2" t="n">
        <v>2.6</v>
      </c>
      <c r="U4" s="2" t="n">
        <v>4.31749</v>
      </c>
      <c r="V4" s="2" t="n">
        <v>1.309</v>
      </c>
      <c r="W4" s="2" t="n">
        <v>1.71347</v>
      </c>
      <c r="X4" s="9" t="n">
        <f aca="false">LN(R5/S5)</f>
        <v>0.23795863709935</v>
      </c>
    </row>
    <row r="5" customFormat="false" ht="15" hidden="false" customHeight="false" outlineLevel="0" collapsed="false">
      <c r="A5" s="3" t="n">
        <v>3</v>
      </c>
      <c r="B5" s="8" t="n">
        <v>90</v>
      </c>
      <c r="C5" s="8" t="n">
        <v>69</v>
      </c>
      <c r="D5" s="8" t="n">
        <v>2.53</v>
      </c>
      <c r="E5" s="2" t="n">
        <f aca="false">LN(C5)</f>
        <v>4.23410650459726</v>
      </c>
      <c r="F5" s="2" t="n">
        <f aca="false">PI()*C5/180</f>
        <v>1.20427718387609</v>
      </c>
      <c r="G5" s="2" t="n">
        <f aca="false">POWER(F5,2)</f>
        <v>1.45028353560452</v>
      </c>
      <c r="H5" s="6"/>
      <c r="I5" s="3" t="n">
        <v>3</v>
      </c>
      <c r="J5" s="2" t="n">
        <v>80</v>
      </c>
      <c r="K5" s="2" t="n">
        <v>62</v>
      </c>
      <c r="L5" s="2" t="n">
        <v>2.53</v>
      </c>
      <c r="M5" s="2" t="n">
        <v>4.12713</v>
      </c>
      <c r="N5" s="2" t="n">
        <v>1.0821</v>
      </c>
      <c r="O5" s="2" t="n">
        <v>1.17095</v>
      </c>
      <c r="P5" s="2" t="n">
        <f aca="false">LN(J6/K6)</f>
        <v>0.374693449441411</v>
      </c>
      <c r="Q5" s="3" t="n">
        <v>3</v>
      </c>
      <c r="R5" s="2" t="n">
        <v>85</v>
      </c>
      <c r="S5" s="2" t="n">
        <v>67</v>
      </c>
      <c r="T5" s="2" t="n">
        <v>2.48</v>
      </c>
      <c r="U5" s="2" t="n">
        <v>4.20469</v>
      </c>
      <c r="V5" s="2" t="n">
        <v>1.16937</v>
      </c>
      <c r="W5" s="2" t="n">
        <v>1.36743</v>
      </c>
      <c r="X5" s="9" t="n">
        <f aca="false">LN(R6/S6)</f>
        <v>0.365113812584597</v>
      </c>
    </row>
    <row r="6" customFormat="false" ht="15" hidden="false" customHeight="false" outlineLevel="0" collapsed="false">
      <c r="A6" s="3" t="n">
        <v>4</v>
      </c>
      <c r="B6" s="8" t="n">
        <v>90</v>
      </c>
      <c r="C6" s="8" t="n">
        <v>61</v>
      </c>
      <c r="D6" s="8" t="n">
        <v>2.43</v>
      </c>
      <c r="E6" s="2" t="n">
        <f aca="false">LN(C6)</f>
        <v>4.11087386417331</v>
      </c>
      <c r="F6" s="2" t="n">
        <f aca="false">PI()*C6/180</f>
        <v>1.06465084371654</v>
      </c>
      <c r="G6" s="2" t="n">
        <f aca="false">POWER(F6,2)</f>
        <v>1.13348141902634</v>
      </c>
      <c r="H6" s="6"/>
      <c r="I6" s="3" t="n">
        <v>4</v>
      </c>
      <c r="J6" s="2" t="n">
        <v>80</v>
      </c>
      <c r="K6" s="2" t="n">
        <v>55</v>
      </c>
      <c r="L6" s="2" t="n">
        <v>2.43</v>
      </c>
      <c r="M6" s="2" t="n">
        <v>4.00733</v>
      </c>
      <c r="N6" s="2" t="n">
        <v>0.95993</v>
      </c>
      <c r="O6" s="2" t="n">
        <v>0.92147</v>
      </c>
      <c r="P6" s="2" t="n">
        <f aca="false">LN(J7/K7)</f>
        <v>0.490206336563255</v>
      </c>
      <c r="Q6" s="3" t="n">
        <v>4</v>
      </c>
      <c r="R6" s="2" t="n">
        <v>85</v>
      </c>
      <c r="S6" s="2" t="n">
        <v>59</v>
      </c>
      <c r="T6" s="2" t="n">
        <v>2.42</v>
      </c>
      <c r="U6" s="2" t="n">
        <v>4.07754</v>
      </c>
      <c r="V6" s="2" t="n">
        <v>1.02974</v>
      </c>
      <c r="W6" s="2" t="n">
        <v>1.06037</v>
      </c>
      <c r="X6" s="9" t="n">
        <f aca="false">LN(R7/S7)</f>
        <v>0.491407537908889</v>
      </c>
    </row>
    <row r="7" customFormat="false" ht="15" hidden="false" customHeight="false" outlineLevel="0" collapsed="false">
      <c r="A7" s="3" t="n">
        <v>5</v>
      </c>
      <c r="B7" s="8" t="n">
        <v>90</v>
      </c>
      <c r="C7" s="8" t="n">
        <v>55</v>
      </c>
      <c r="D7" s="8" t="n">
        <v>2.38</v>
      </c>
      <c r="E7" s="2" t="n">
        <f aca="false">LN(C7)</f>
        <v>4.00733318523247</v>
      </c>
      <c r="F7" s="2" t="n">
        <f aca="false">PI()*C7/180</f>
        <v>0.959931088596881</v>
      </c>
      <c r="G7" s="2" t="n">
        <f aca="false">POWER(F7,2)</f>
        <v>0.921467694854793</v>
      </c>
      <c r="H7" s="6"/>
      <c r="I7" s="3" t="n">
        <v>5</v>
      </c>
      <c r="J7" s="2" t="n">
        <v>80</v>
      </c>
      <c r="K7" s="2" t="n">
        <v>49</v>
      </c>
      <c r="L7" s="2" t="n">
        <v>2.48</v>
      </c>
      <c r="M7" s="2" t="n">
        <v>3.89182</v>
      </c>
      <c r="N7" s="2" t="n">
        <v>0.85521</v>
      </c>
      <c r="O7" s="2" t="n">
        <v>0.73139</v>
      </c>
      <c r="P7" s="2" t="n">
        <f aca="false">LN(J8/K8)</f>
        <v>0.620826518980319</v>
      </c>
      <c r="Q7" s="3" t="n">
        <v>5</v>
      </c>
      <c r="R7" s="2" t="n">
        <v>85</v>
      </c>
      <c r="S7" s="2" t="n">
        <v>52</v>
      </c>
      <c r="T7" s="2" t="n">
        <v>2.45</v>
      </c>
      <c r="U7" s="2" t="n">
        <v>3.95124</v>
      </c>
      <c r="V7" s="2" t="n">
        <v>0.90757</v>
      </c>
      <c r="W7" s="2" t="n">
        <v>0.82369</v>
      </c>
      <c r="X7" s="9" t="n">
        <f aca="false">LN(R8/S8)</f>
        <v>0.614009860001221</v>
      </c>
    </row>
    <row r="8" customFormat="false" ht="15" hidden="false" customHeight="false" outlineLevel="0" collapsed="false">
      <c r="A8" s="3" t="n">
        <v>6</v>
      </c>
      <c r="B8" s="8" t="n">
        <v>90</v>
      </c>
      <c r="C8" s="8" t="n">
        <v>48</v>
      </c>
      <c r="D8" s="8" t="n">
        <v>2.35</v>
      </c>
      <c r="E8" s="2" t="n">
        <f aca="false">LN(C8)</f>
        <v>3.87120101090789</v>
      </c>
      <c r="F8" s="2" t="n">
        <f aca="false">PI()*C8/180</f>
        <v>0.837758040957278</v>
      </c>
      <c r="G8" s="2" t="n">
        <f aca="false">POWER(F8,2)</f>
        <v>0.701838535188577</v>
      </c>
      <c r="H8" s="6"/>
      <c r="I8" s="3" t="n">
        <v>6</v>
      </c>
      <c r="J8" s="2" t="n">
        <v>80</v>
      </c>
      <c r="K8" s="2" t="n">
        <v>43</v>
      </c>
      <c r="L8" s="2" t="n">
        <v>2.48</v>
      </c>
      <c r="M8" s="2" t="n">
        <v>3.7612</v>
      </c>
      <c r="N8" s="2" t="n">
        <v>0.75049</v>
      </c>
      <c r="O8" s="2" t="n">
        <v>0.56324</v>
      </c>
      <c r="P8" s="2" t="n">
        <f aca="false">LN(J9/K9)</f>
        <v>0.744440474947496</v>
      </c>
      <c r="Q8" s="3" t="n">
        <v>6</v>
      </c>
      <c r="R8" s="2" t="n">
        <v>85</v>
      </c>
      <c r="S8" s="2" t="n">
        <v>46</v>
      </c>
      <c r="T8" s="2" t="n">
        <v>2.4</v>
      </c>
      <c r="U8" s="2" t="n">
        <v>3.82864</v>
      </c>
      <c r="V8" s="2" t="n">
        <v>0.80285</v>
      </c>
      <c r="W8" s="2" t="n">
        <v>0.64457</v>
      </c>
      <c r="X8" s="9" t="n">
        <f aca="false">LN(R9/S9)</f>
        <v>0.75377180237638</v>
      </c>
    </row>
    <row r="9" customFormat="false" ht="15" hidden="false" customHeight="false" outlineLevel="0" collapsed="false">
      <c r="A9" s="3" t="n">
        <v>7</v>
      </c>
      <c r="B9" s="8" t="n">
        <v>90</v>
      </c>
      <c r="C9" s="8" t="n">
        <v>42</v>
      </c>
      <c r="D9" s="8" t="n">
        <v>2.32</v>
      </c>
      <c r="E9" s="2" t="n">
        <f aca="false">LN(C9)</f>
        <v>3.73766961828337</v>
      </c>
      <c r="F9" s="2" t="n">
        <f aca="false">PI()*C9/180</f>
        <v>0.733038285837618</v>
      </c>
      <c r="G9" s="2" t="n">
        <f aca="false">POWER(F9,2)</f>
        <v>0.537345128503754</v>
      </c>
      <c r="H9" s="6"/>
      <c r="I9" s="3" t="n">
        <v>7</v>
      </c>
      <c r="J9" s="2" t="n">
        <v>80</v>
      </c>
      <c r="K9" s="2" t="n">
        <v>38</v>
      </c>
      <c r="L9" s="2" t="n">
        <v>2.45</v>
      </c>
      <c r="M9" s="2" t="n">
        <v>3.63759</v>
      </c>
      <c r="N9" s="2" t="n">
        <v>0.66323</v>
      </c>
      <c r="O9" s="2" t="n">
        <v>0.43987</v>
      </c>
      <c r="P9" s="2" t="n">
        <f aca="false">LN(J10/K10)</f>
        <v>0.885519073207401</v>
      </c>
      <c r="Q9" s="3" t="n">
        <v>7</v>
      </c>
      <c r="R9" s="2" t="n">
        <v>85</v>
      </c>
      <c r="S9" s="2" t="n">
        <v>40</v>
      </c>
      <c r="T9" s="2" t="n">
        <v>2.38</v>
      </c>
      <c r="U9" s="2" t="n">
        <v>3.68888</v>
      </c>
      <c r="V9" s="2" t="n">
        <v>0.69813</v>
      </c>
      <c r="W9" s="2" t="n">
        <v>0.48739</v>
      </c>
      <c r="X9" s="9" t="n">
        <f aca="false">LN(R10/S10)</f>
        <v>0.887303195000903</v>
      </c>
    </row>
    <row r="10" customFormat="false" ht="15" hidden="false" customHeight="false" outlineLevel="0" collapsed="false">
      <c r="A10" s="3" t="n">
        <v>8</v>
      </c>
      <c r="B10" s="8" t="n">
        <v>90</v>
      </c>
      <c r="C10" s="8" t="n">
        <v>37</v>
      </c>
      <c r="D10" s="8" t="n">
        <v>2.27</v>
      </c>
      <c r="E10" s="2" t="n">
        <f aca="false">LN(C10)</f>
        <v>3.61091791264422</v>
      </c>
      <c r="F10" s="2" t="n">
        <f aca="false">PI()*C10/180</f>
        <v>0.645771823237902</v>
      </c>
      <c r="G10" s="2" t="n">
        <f aca="false">POWER(F10,2)</f>
        <v>0.417021247688004</v>
      </c>
      <c r="H10" s="6"/>
      <c r="I10" s="3" t="n">
        <v>8</v>
      </c>
      <c r="J10" s="2" t="n">
        <v>80</v>
      </c>
      <c r="K10" s="2" t="n">
        <v>33</v>
      </c>
      <c r="L10" s="2" t="n">
        <v>2.3</v>
      </c>
      <c r="M10" s="2" t="n">
        <v>3.49651</v>
      </c>
      <c r="N10" s="2" t="n">
        <v>0.57596</v>
      </c>
      <c r="O10" s="2" t="n">
        <v>0.33173</v>
      </c>
      <c r="P10" s="2" t="n">
        <f aca="false">LN(J11/K11)</f>
        <v>1.04982212449868</v>
      </c>
      <c r="Q10" s="3" t="n">
        <v>8</v>
      </c>
      <c r="R10" s="2" t="n">
        <v>85</v>
      </c>
      <c r="S10" s="2" t="n">
        <v>35</v>
      </c>
      <c r="T10" s="2" t="n">
        <v>2.37</v>
      </c>
      <c r="U10" s="2" t="n">
        <v>3.55535</v>
      </c>
      <c r="V10" s="2" t="n">
        <v>0.61087</v>
      </c>
      <c r="W10" s="2" t="n">
        <v>0.37316</v>
      </c>
      <c r="X10" s="9" t="n">
        <f aca="false">LN(R11/S11)</f>
        <v>1.04145387482816</v>
      </c>
    </row>
    <row r="11" customFormat="false" ht="15" hidden="false" customHeight="false" outlineLevel="0" collapsed="false">
      <c r="A11" s="3" t="n">
        <v>9</v>
      </c>
      <c r="B11" s="8" t="n">
        <v>90</v>
      </c>
      <c r="C11" s="8" t="n">
        <v>31</v>
      </c>
      <c r="D11" s="8" t="n">
        <v>2.24</v>
      </c>
      <c r="E11" s="2" t="n">
        <f aca="false">LN(C11)</f>
        <v>3.43398720448515</v>
      </c>
      <c r="F11" s="2" t="n">
        <f aca="false">PI()*C11/180</f>
        <v>0.541052068118242</v>
      </c>
      <c r="G11" s="2" t="n">
        <f aca="false">POWER(F11,2)</f>
        <v>0.292737340415027</v>
      </c>
      <c r="H11" s="6"/>
      <c r="I11" s="3" t="n">
        <v>9</v>
      </c>
      <c r="J11" s="2" t="n">
        <v>80</v>
      </c>
      <c r="K11" s="2" t="n">
        <v>28</v>
      </c>
      <c r="L11" s="2" t="n">
        <v>2.33</v>
      </c>
      <c r="M11" s="2" t="n">
        <v>3.3322</v>
      </c>
      <c r="N11" s="2" t="n">
        <v>0.48869</v>
      </c>
      <c r="O11" s="2" t="n">
        <v>0.23882</v>
      </c>
      <c r="P11" s="2"/>
      <c r="Q11" s="3" t="n">
        <v>9</v>
      </c>
      <c r="R11" s="2" t="n">
        <v>85</v>
      </c>
      <c r="S11" s="2" t="n">
        <v>30</v>
      </c>
      <c r="T11" s="2" t="n">
        <v>2.23</v>
      </c>
      <c r="U11" s="2" t="n">
        <v>3.4012</v>
      </c>
      <c r="V11" s="2" t="n">
        <v>0.5236</v>
      </c>
      <c r="W11" s="2" t="n">
        <v>0.27416</v>
      </c>
      <c r="X11" s="9"/>
    </row>
    <row r="12" customFormat="false" ht="15" hidden="false" customHeight="false" outlineLevel="0" collapsed="false">
      <c r="A12" s="0" t="n">
        <v>1</v>
      </c>
      <c r="B12" s="8" t="n">
        <v>80</v>
      </c>
      <c r="C12" s="8" t="n">
        <v>80</v>
      </c>
      <c r="D12" s="8" t="n">
        <v>2.73</v>
      </c>
      <c r="E12" s="2" t="n">
        <f aca="false">LN(C12)</f>
        <v>4.38202663467388</v>
      </c>
      <c r="F12" s="2" t="n">
        <f aca="false">PI()*C12/180</f>
        <v>1.39626340159546</v>
      </c>
      <c r="G12" s="2" t="n">
        <f aca="false">POWER(F12,2)</f>
        <v>1.94955148663493</v>
      </c>
      <c r="H12" s="2"/>
    </row>
    <row r="13" customFormat="false" ht="15" hidden="false" customHeight="false" outlineLevel="0" collapsed="false">
      <c r="A13" s="0" t="n">
        <v>2</v>
      </c>
      <c r="B13" s="8" t="n">
        <v>80</v>
      </c>
      <c r="C13" s="8" t="n">
        <v>71</v>
      </c>
      <c r="D13" s="8" t="n">
        <v>2.65</v>
      </c>
      <c r="E13" s="2" t="n">
        <f aca="false">LN(C13)</f>
        <v>4.26267987704132</v>
      </c>
      <c r="F13" s="2" t="n">
        <f aca="false">PI()*C13/180</f>
        <v>1.23918376891597</v>
      </c>
      <c r="G13" s="2" t="n">
        <f aca="false">POWER(F13,2)</f>
        <v>1.5355764131448</v>
      </c>
      <c r="H13" s="2"/>
    </row>
    <row r="14" customFormat="false" ht="15" hidden="false" customHeight="false" outlineLevel="0" collapsed="false">
      <c r="A14" s="0" t="n">
        <v>3</v>
      </c>
      <c r="B14" s="8" t="n">
        <v>80</v>
      </c>
      <c r="C14" s="8" t="n">
        <v>62</v>
      </c>
      <c r="D14" s="8" t="n">
        <v>2.53</v>
      </c>
      <c r="E14" s="2" t="n">
        <f aca="false">LN(C14)</f>
        <v>4.12713438504509</v>
      </c>
      <c r="F14" s="2" t="n">
        <f aca="false">PI()*C14/180</f>
        <v>1.08210413623648</v>
      </c>
      <c r="G14" s="2" t="n">
        <f aca="false">POWER(F14,2)</f>
        <v>1.17094936166011</v>
      </c>
      <c r="H14" s="2"/>
    </row>
    <row r="15" customFormat="false" ht="15" hidden="false" customHeight="false" outlineLevel="0" collapsed="false">
      <c r="A15" s="0" t="n">
        <v>4</v>
      </c>
      <c r="B15" s="8" t="n">
        <v>80</v>
      </c>
      <c r="C15" s="8" t="n">
        <v>55</v>
      </c>
      <c r="D15" s="8" t="n">
        <v>2.43</v>
      </c>
      <c r="E15" s="2" t="n">
        <f aca="false">LN(C15)</f>
        <v>4.00733318523247</v>
      </c>
      <c r="F15" s="2" t="n">
        <f aca="false">PI()*C15/180</f>
        <v>0.959931088596881</v>
      </c>
      <c r="G15" s="2" t="n">
        <f aca="false">POWER(F15,2)</f>
        <v>0.921467694854793</v>
      </c>
      <c r="H15" s="2"/>
    </row>
    <row r="16" customFormat="false" ht="15" hidden="false" customHeight="false" outlineLevel="0" collapsed="false">
      <c r="A16" s="0" t="n">
        <v>5</v>
      </c>
      <c r="B16" s="8" t="n">
        <v>80</v>
      </c>
      <c r="C16" s="8" t="n">
        <v>49</v>
      </c>
      <c r="D16" s="8" t="n">
        <v>2.48</v>
      </c>
      <c r="E16" s="2" t="n">
        <f aca="false">LN(C16)</f>
        <v>3.89182029811063</v>
      </c>
      <c r="F16" s="2" t="n">
        <f aca="false">PI()*C16/180</f>
        <v>0.855211333477221</v>
      </c>
      <c r="G16" s="2" t="n">
        <f aca="false">POWER(F16,2)</f>
        <v>0.731386424907887</v>
      </c>
      <c r="H16" s="2"/>
    </row>
    <row r="17" customFormat="false" ht="15" hidden="false" customHeight="false" outlineLevel="0" collapsed="false">
      <c r="A17" s="0" t="n">
        <v>6</v>
      </c>
      <c r="B17" s="8" t="n">
        <v>80</v>
      </c>
      <c r="C17" s="8" t="n">
        <v>43</v>
      </c>
      <c r="D17" s="8" t="n">
        <v>2.48</v>
      </c>
      <c r="E17" s="2" t="n">
        <f aca="false">LN(C17)</f>
        <v>3.76120011569356</v>
      </c>
      <c r="F17" s="2" t="n">
        <f aca="false">PI()*C17/180</f>
        <v>0.750491578357562</v>
      </c>
      <c r="G17" s="2" t="n">
        <f aca="false">POWER(F17,2)</f>
        <v>0.563237609185624</v>
      </c>
      <c r="H17" s="2"/>
    </row>
    <row r="18" customFormat="false" ht="15" hidden="false" customHeight="false" outlineLevel="0" collapsed="false">
      <c r="A18" s="0" t="n">
        <v>7</v>
      </c>
      <c r="B18" s="8" t="n">
        <v>80</v>
      </c>
      <c r="C18" s="8" t="n">
        <v>38</v>
      </c>
      <c r="D18" s="8" t="n">
        <v>2.45</v>
      </c>
      <c r="E18" s="2" t="n">
        <f aca="false">LN(C18)</f>
        <v>3.63758615972639</v>
      </c>
      <c r="F18" s="2" t="n">
        <f aca="false">PI()*C18/180</f>
        <v>0.663225115757845</v>
      </c>
      <c r="G18" s="2" t="n">
        <f aca="false">POWER(F18,2)</f>
        <v>0.439867554172007</v>
      </c>
      <c r="H18" s="2"/>
    </row>
    <row r="19" customFormat="false" ht="15" hidden="false" customHeight="false" outlineLevel="0" collapsed="false">
      <c r="A19" s="0" t="n">
        <v>8</v>
      </c>
      <c r="B19" s="8" t="n">
        <v>80</v>
      </c>
      <c r="C19" s="8" t="n">
        <v>33</v>
      </c>
      <c r="D19" s="8" t="n">
        <v>2.3</v>
      </c>
      <c r="E19" s="2" t="n">
        <f aca="false">LN(C19)</f>
        <v>3.49650756146648</v>
      </c>
      <c r="F19" s="2" t="n">
        <f aca="false">PI()*C19/180</f>
        <v>0.575958653158129</v>
      </c>
      <c r="G19" s="2" t="n">
        <f aca="false">POWER(F19,2)</f>
        <v>0.331728370147726</v>
      </c>
      <c r="H19" s="2"/>
    </row>
    <row r="20" customFormat="false" ht="15" hidden="false" customHeight="false" outlineLevel="0" collapsed="false">
      <c r="A20" s="0" t="n">
        <v>9</v>
      </c>
      <c r="B20" s="8" t="n">
        <v>80</v>
      </c>
      <c r="C20" s="8" t="n">
        <v>28</v>
      </c>
      <c r="D20" s="8" t="n">
        <v>2.33</v>
      </c>
      <c r="E20" s="2" t="n">
        <f aca="false">LN(C20)</f>
        <v>3.3322045101752</v>
      </c>
      <c r="F20" s="2" t="n">
        <f aca="false">PI()*C20/180</f>
        <v>0.488692190558412</v>
      </c>
      <c r="G20" s="2" t="n">
        <f aca="false">POWER(F20,2)</f>
        <v>0.23882005711278</v>
      </c>
    </row>
    <row r="21" customFormat="false" ht="15" hidden="false" customHeight="false" outlineLevel="0" collapsed="false">
      <c r="A21" s="0" t="n">
        <v>1</v>
      </c>
      <c r="B21" s="8" t="n">
        <v>85</v>
      </c>
      <c r="C21" s="8" t="n">
        <v>85</v>
      </c>
      <c r="D21" s="8" t="n">
        <v>2.65</v>
      </c>
      <c r="E21" s="2" t="n">
        <f aca="false">LN(C21)</f>
        <v>4.44265125649032</v>
      </c>
      <c r="F21" s="2" t="n">
        <f aca="false">PI()*C21/180</f>
        <v>1.48352986419518</v>
      </c>
      <c r="G21" s="2" t="n">
        <f aca="false">POWER(F21,2)</f>
        <v>2.20086085795897</v>
      </c>
    </row>
    <row r="22" customFormat="false" ht="15" hidden="false" customHeight="false" outlineLevel="0" collapsed="false">
      <c r="A22" s="0" t="n">
        <v>2</v>
      </c>
      <c r="B22" s="8" t="n">
        <v>85</v>
      </c>
      <c r="C22" s="8" t="n">
        <v>75</v>
      </c>
      <c r="D22" s="8" t="n">
        <v>2.6</v>
      </c>
      <c r="E22" s="2" t="n">
        <f aca="false">LN(C22)</f>
        <v>4.31748811353631</v>
      </c>
      <c r="F22" s="2" t="n">
        <f aca="false">PI()*C22/180</f>
        <v>1.30899693899575</v>
      </c>
      <c r="G22" s="2" t="n">
        <f aca="false">POWER(F22,2)</f>
        <v>1.71347298630024</v>
      </c>
    </row>
    <row r="23" customFormat="false" ht="15" hidden="false" customHeight="false" outlineLevel="0" collapsed="false">
      <c r="A23" s="0" t="n">
        <v>3</v>
      </c>
      <c r="B23" s="8" t="n">
        <v>85</v>
      </c>
      <c r="C23" s="8" t="n">
        <v>67</v>
      </c>
      <c r="D23" s="8" t="n">
        <v>2.48</v>
      </c>
      <c r="E23" s="2" t="n">
        <f aca="false">LN(C23)</f>
        <v>4.20469261939097</v>
      </c>
      <c r="F23" s="2" t="n">
        <f aca="false">PI()*C23/180</f>
        <v>1.1693705988362</v>
      </c>
      <c r="G23" s="2" t="n">
        <f aca="false">POWER(F23,2)</f>
        <v>1.36742759742253</v>
      </c>
    </row>
    <row r="24" customFormat="false" ht="15" hidden="false" customHeight="false" outlineLevel="0" collapsed="false">
      <c r="A24" s="0" t="n">
        <v>4</v>
      </c>
      <c r="B24" s="8" t="n">
        <v>85</v>
      </c>
      <c r="C24" s="8" t="n">
        <v>59</v>
      </c>
      <c r="D24" s="8" t="n">
        <v>2.42</v>
      </c>
      <c r="E24" s="2" t="n">
        <f aca="false">LN(C24)</f>
        <v>4.07753744390572</v>
      </c>
      <c r="F24" s="2" t="n">
        <f aca="false">PI()*C24/180</f>
        <v>1.02974425867665</v>
      </c>
      <c r="G24" s="2" t="n">
        <f aca="false">POWER(F24,2)</f>
        <v>1.06037323827753</v>
      </c>
    </row>
    <row r="25" customFormat="false" ht="15" hidden="false" customHeight="false" outlineLevel="0" collapsed="false">
      <c r="A25" s="0" t="n">
        <v>5</v>
      </c>
      <c r="B25" s="8" t="n">
        <v>85</v>
      </c>
      <c r="C25" s="8" t="n">
        <v>52</v>
      </c>
      <c r="D25" s="8" t="n">
        <v>2.45</v>
      </c>
      <c r="E25" s="2" t="n">
        <f aca="false">LN(C25)</f>
        <v>3.95124371858143</v>
      </c>
      <c r="F25" s="2" t="n">
        <f aca="false">PI()*C25/180</f>
        <v>0.907571211037051</v>
      </c>
      <c r="G25" s="2" t="n">
        <f aca="false">POWER(F25,2)</f>
        <v>0.82368550310326</v>
      </c>
    </row>
    <row r="26" customFormat="false" ht="15" hidden="false" customHeight="false" outlineLevel="0" collapsed="false">
      <c r="A26" s="0" t="n">
        <v>6</v>
      </c>
      <c r="B26" s="8" t="n">
        <v>85</v>
      </c>
      <c r="C26" s="8" t="n">
        <v>46</v>
      </c>
      <c r="D26" s="8" t="n">
        <v>2.4</v>
      </c>
      <c r="E26" s="2" t="n">
        <f aca="false">LN(C26)</f>
        <v>3.8286413964891</v>
      </c>
      <c r="F26" s="2" t="n">
        <f aca="false">PI()*C26/180</f>
        <v>0.802851455917391</v>
      </c>
      <c r="G26" s="2" t="n">
        <f aca="false">POWER(F26,2)</f>
        <v>0.644570460268675</v>
      </c>
    </row>
    <row r="27" customFormat="false" ht="15" hidden="false" customHeight="false" outlineLevel="0" collapsed="false">
      <c r="A27" s="0" t="n">
        <v>7</v>
      </c>
      <c r="B27" s="8" t="n">
        <v>85</v>
      </c>
      <c r="C27" s="8" t="n">
        <v>40</v>
      </c>
      <c r="D27" s="8" t="n">
        <v>2.38</v>
      </c>
      <c r="E27" s="2" t="n">
        <f aca="false">LN(C27)</f>
        <v>3.68887945411394</v>
      </c>
      <c r="F27" s="2" t="n">
        <f aca="false">PI()*C27/180</f>
        <v>0.698131700797732</v>
      </c>
      <c r="G27" s="2" t="n">
        <f aca="false">POWER(F27,2)</f>
        <v>0.487387871658734</v>
      </c>
    </row>
    <row r="28" customFormat="false" ht="15" hidden="false" customHeight="false" outlineLevel="0" collapsed="false">
      <c r="A28" s="0" t="n">
        <v>8</v>
      </c>
      <c r="B28" s="8" t="n">
        <v>85</v>
      </c>
      <c r="C28" s="8" t="n">
        <v>35</v>
      </c>
      <c r="D28" s="8" t="n">
        <v>2.37</v>
      </c>
      <c r="E28" s="2" t="n">
        <f aca="false">LN(C28)</f>
        <v>3.55534806148941</v>
      </c>
      <c r="F28" s="2" t="n">
        <f aca="false">PI()*C28/180</f>
        <v>0.610865238198015</v>
      </c>
      <c r="G28" s="2" t="n">
        <f aca="false">POWER(F28,2)</f>
        <v>0.373156339238718</v>
      </c>
    </row>
    <row r="29" customFormat="false" ht="15" hidden="false" customHeight="false" outlineLevel="0" collapsed="false">
      <c r="A29" s="0" t="n">
        <v>9</v>
      </c>
      <c r="B29" s="8" t="n">
        <v>85</v>
      </c>
      <c r="C29" s="8" t="n">
        <v>30</v>
      </c>
      <c r="D29" s="8" t="n">
        <v>2.23</v>
      </c>
      <c r="E29" s="2" t="n">
        <f aca="false">LN(C29)</f>
        <v>3.40119738166216</v>
      </c>
      <c r="F29" s="2" t="n">
        <f aca="false">PI()*C29/180</f>
        <v>0.523598775598299</v>
      </c>
      <c r="G29" s="2" t="n">
        <f aca="false">POWER(F29,2)</f>
        <v>0.274155677808038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2020-12-06T18:28:34Z</dcterms:created>
  <dc:creator>Microsoft Office User</dc:creator>
  <dc:description/>
  <dc:language>ru-RU</dc:language>
  <cp:lastModifiedBy/>
  <dcterms:modified xsi:type="dcterms:W3CDTF">2020-12-09T19:29:50Z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