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<sst xmlns="http://schemas.openxmlformats.org/spreadsheetml/2006/main" count="25" uniqueCount="14">
  <si>
    <t xml:space="preserve">30 см</t>
  </si>
  <si>
    <t xml:space="preserve">Первое измерение</t>
  </si>
  <si>
    <t xml:space="preserve">Amax</t>
  </si>
  <si>
    <t xml:space="preserve">Амплитуда</t>
  </si>
  <si>
    <t xml:space="preserve">Период</t>
  </si>
  <si>
    <t xml:space="preserve">Амплитуда в радианах</t>
  </si>
  <si>
    <t xml:space="preserve">Логарифм от амплитуды в градусах</t>
  </si>
  <si>
    <t xml:space="preserve">Амплитуда в квадрате</t>
  </si>
  <si>
    <t xml:space="preserve">Ln(Amax/An)</t>
  </si>
  <si>
    <t xml:space="preserve">Второе</t>
  </si>
  <si>
    <t xml:space="preserve">А</t>
  </si>
  <si>
    <t xml:space="preserve">Т</t>
  </si>
  <si>
    <t xml:space="preserve">Третье</t>
  </si>
  <si>
    <t xml:space="preserve">Амплитуда в радианах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</si>
</sst>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 (Основной текст)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6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17" activeCellId="0" sqref="H17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32.33"/>
    <col collapsed="false" customWidth="true" hidden="false" outlineLevel="0" max="2" min="2" style="0" width="29.5"/>
    <col collapsed="false" customWidth="true" hidden="false" outlineLevel="0" max="3" min="3" style="0" width="34.83"/>
    <col collapsed="false" customWidth="true" hidden="false" outlineLevel="0" max="4" min="4" style="0" width="35.5"/>
    <col collapsed="false" customWidth="true" hidden="false" outlineLevel="0" max="5" min="5" style="0" width="35"/>
    <col collapsed="false" customWidth="true" hidden="false" outlineLevel="0" max="6" min="6" style="0" width="36.16"/>
    <col collapsed="false" customWidth="true" hidden="false" outlineLevel="0" max="7" min="7" style="0" width="32"/>
    <col collapsed="false" customWidth="true" hidden="false" outlineLevel="0" max="9" min="8" style="0" width="33.51"/>
    <col collapsed="false" customWidth="true" hidden="false" outlineLevel="0" max="11" min="11" style="0" width="24.66"/>
    <col collapsed="false" customWidth="true" hidden="false" outlineLevel="0" max="12" min="12" style="0" width="25.83"/>
    <col collapsed="false" customWidth="true" hidden="false" outlineLevel="0" max="13" min="13" style="0" width="21.33"/>
    <col collapsed="false" customWidth="true" hidden="false" outlineLevel="0" max="15" min="14" style="0" width="24.16"/>
    <col collapsed="false" customWidth="true" hidden="false" outlineLevel="0" max="16" min="16" style="0" width="48"/>
    <col collapsed="false" customWidth="true" hidden="false" outlineLevel="0" max="17" min="17" style="0" width="26.84"/>
    <col collapsed="false" customWidth="true" hidden="false" outlineLevel="0" max="18" min="18" style="0" width="24"/>
    <col collapsed="false" customWidth="true" hidden="false" outlineLevel="0" max="19" min="19" style="0" width="20"/>
    <col collapsed="false" customWidth="true" hidden="false" outlineLevel="0" max="20" min="20" style="0" width="27.67"/>
    <col collapsed="false" customWidth="true" hidden="false" outlineLevel="0" max="21" min="21" style="0" width="33.66"/>
    <col collapsed="false" customWidth="true" hidden="false" outlineLevel="0" max="22" min="22" style="0" width="23.33"/>
    <col collapsed="false" customWidth="true" hidden="false" outlineLevel="0" max="23" min="23" style="0" width="30"/>
    <col collapsed="false" customWidth="true" hidden="false" outlineLevel="0" max="24" min="24" style="0" width="20.5"/>
  </cols>
  <sheetData>
    <row r="1" customFormat="false" ht="16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6" hidden="false" customHeight="false" outlineLevel="0" collapsed="false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2" t="s">
        <v>2</v>
      </c>
      <c r="K2" s="2" t="s">
        <v>10</v>
      </c>
      <c r="L2" s="2" t="s">
        <v>11</v>
      </c>
      <c r="M2" s="2" t="s">
        <v>6</v>
      </c>
      <c r="N2" s="2" t="s">
        <v>7</v>
      </c>
      <c r="O2" s="2" t="s">
        <v>5</v>
      </c>
      <c r="P2" s="2" t="s">
        <v>8</v>
      </c>
      <c r="Q2" s="3" t="s">
        <v>12</v>
      </c>
      <c r="R2" s="2" t="s">
        <v>2</v>
      </c>
      <c r="S2" s="2" t="s">
        <v>10</v>
      </c>
      <c r="T2" s="2" t="s">
        <v>11</v>
      </c>
      <c r="U2" s="2" t="s">
        <v>6</v>
      </c>
      <c r="V2" s="2" t="s">
        <v>13</v>
      </c>
      <c r="W2" s="2" t="s">
        <v>7</v>
      </c>
      <c r="X2" s="2" t="s">
        <v>8</v>
      </c>
    </row>
    <row r="3" customFormat="false" ht="15" hidden="false" customHeight="false" outlineLevel="0" collapsed="false">
      <c r="A3" s="0" t="n">
        <v>1</v>
      </c>
      <c r="B3" s="2" t="n">
        <v>86</v>
      </c>
      <c r="C3" s="2" t="n">
        <v>86</v>
      </c>
      <c r="D3" s="2" t="n">
        <v>3.61</v>
      </c>
      <c r="E3" s="2" t="n">
        <f aca="false">C3*PI()/180</f>
        <v>1.50098315671512</v>
      </c>
      <c r="F3" s="2" t="n">
        <f aca="false">LN(C3)</f>
        <v>4.45434729625351</v>
      </c>
      <c r="G3" s="2" t="n">
        <f aca="false">POWER(E3,2)</f>
        <v>2.2529504367425</v>
      </c>
      <c r="H3" s="0" t="n">
        <f aca="false">LN(B4/C4)</f>
        <v>0.177681177237452</v>
      </c>
      <c r="I3" s="0" t="n">
        <v>1</v>
      </c>
      <c r="J3" s="2" t="n">
        <v>90</v>
      </c>
      <c r="K3" s="2" t="n">
        <v>90</v>
      </c>
      <c r="L3" s="2" t="n">
        <v>3.74</v>
      </c>
      <c r="M3" s="0" t="n">
        <f aca="false">LN(K3)</f>
        <v>4.49980967033027</v>
      </c>
      <c r="N3" s="2" t="n">
        <f aca="false">POWER(O3,2)</f>
        <v>2.46740110027234</v>
      </c>
      <c r="O3" s="2" t="n">
        <f aca="false">K3*PI()/180</f>
        <v>1.5707963267949</v>
      </c>
      <c r="P3" s="2" t="n">
        <f aca="false">LN(J4/K4)</f>
        <v>0.143100843640673</v>
      </c>
      <c r="Q3" s="0" t="n">
        <v>1</v>
      </c>
      <c r="R3" s="2" t="n">
        <v>81</v>
      </c>
      <c r="S3" s="2" t="n">
        <v>81</v>
      </c>
      <c r="T3" s="2" t="n">
        <v>3.37</v>
      </c>
      <c r="U3" s="2" t="n">
        <f aca="false">LN(S3)</f>
        <v>4.39444915467244</v>
      </c>
      <c r="V3" s="2" t="n">
        <f aca="false">PI()*S3/180</f>
        <v>1.41371669411541</v>
      </c>
      <c r="W3" s="2" t="n">
        <f aca="false">POWER(V3,2)</f>
        <v>1.9985948912206</v>
      </c>
      <c r="X3" s="0" t="n">
        <f aca="false">LN(R4/S4)</f>
        <v>0.220061884776802</v>
      </c>
    </row>
    <row r="4" customFormat="false" ht="15" hidden="false" customHeight="false" outlineLevel="0" collapsed="false">
      <c r="A4" s="0" t="n">
        <v>2</v>
      </c>
      <c r="B4" s="2" t="n">
        <v>86</v>
      </c>
      <c r="C4" s="2" t="n">
        <v>72</v>
      </c>
      <c r="D4" s="2" t="n">
        <v>3.45</v>
      </c>
      <c r="E4" s="2" t="n">
        <f aca="false">PI()*C4/180</f>
        <v>1.25663706143592</v>
      </c>
      <c r="F4" s="2" t="n">
        <f aca="false">LN(C4)</f>
        <v>4.27666611901606</v>
      </c>
      <c r="G4" s="2" t="n">
        <f aca="false">POWER(E4,2)</f>
        <v>1.5791367041743</v>
      </c>
      <c r="H4" s="0" t="n">
        <f aca="false">LN(B5/C5)</f>
        <v>0.343473432080196</v>
      </c>
      <c r="I4" s="0" t="n">
        <v>2</v>
      </c>
      <c r="J4" s="2" t="n">
        <v>90</v>
      </c>
      <c r="K4" s="2" t="n">
        <v>78</v>
      </c>
      <c r="L4" s="2" t="n">
        <v>3.4</v>
      </c>
      <c r="M4" s="0" t="n">
        <f aca="false">LN(K4)</f>
        <v>4.35670882668959</v>
      </c>
      <c r="N4" s="2" t="n">
        <f aca="false">POWER(O4,2)</f>
        <v>1.85329238198233</v>
      </c>
      <c r="O4" s="2" t="n">
        <f aca="false">PI()*K4/180</f>
        <v>1.36135681655558</v>
      </c>
      <c r="P4" s="2" t="n">
        <f aca="false">LN(J5/K5)</f>
        <v>0.325422400434628</v>
      </c>
      <c r="Q4" s="0" t="n">
        <v>2</v>
      </c>
      <c r="R4" s="2" t="n">
        <v>81</v>
      </c>
      <c r="S4" s="2" t="n">
        <v>65</v>
      </c>
      <c r="T4" s="2" t="n">
        <v>3.35</v>
      </c>
      <c r="U4" s="2" t="n">
        <f aca="false">LN(S4)</f>
        <v>4.17438726989564</v>
      </c>
      <c r="V4" s="2" t="n">
        <f aca="false">PI()*S4/180</f>
        <v>1.13446401379631</v>
      </c>
      <c r="W4" s="2" t="n">
        <f aca="false">POWER(V4,2)</f>
        <v>1.28700859859884</v>
      </c>
      <c r="X4" s="0" t="n">
        <f aca="false">LN(R5/S5)</f>
        <v>0.387115969439968</v>
      </c>
    </row>
    <row r="5" customFormat="false" ht="15" hidden="false" customHeight="false" outlineLevel="0" collapsed="false">
      <c r="A5" s="0" t="n">
        <v>3</v>
      </c>
      <c r="B5" s="2" t="n">
        <v>86</v>
      </c>
      <c r="C5" s="2" t="n">
        <v>61</v>
      </c>
      <c r="D5" s="2" t="n">
        <v>3.23</v>
      </c>
      <c r="E5" s="2" t="n">
        <f aca="false">PI()*C5/180</f>
        <v>1.06465084371654</v>
      </c>
      <c r="F5" s="2" t="n">
        <f aca="false">LN(C5)</f>
        <v>4.11087386417331</v>
      </c>
      <c r="G5" s="2" t="n">
        <f aca="false">POWER(E5,2)</f>
        <v>1.13348141902634</v>
      </c>
      <c r="H5" s="0" t="n">
        <f aca="false">LN(B6/C6)</f>
        <v>0.484055382701386</v>
      </c>
      <c r="I5" s="0" t="n">
        <v>3</v>
      </c>
      <c r="J5" s="2" t="n">
        <v>90</v>
      </c>
      <c r="K5" s="2" t="n">
        <v>65</v>
      </c>
      <c r="L5" s="2" t="n">
        <v>3.23</v>
      </c>
      <c r="M5" s="0" t="n">
        <f aca="false">LN(K5)</f>
        <v>4.17438726989564</v>
      </c>
      <c r="N5" s="2" t="n">
        <f aca="false">POWER(O5,2)</f>
        <v>1.28700859859884</v>
      </c>
      <c r="O5" s="2" t="n">
        <f aca="false">PI()*K5/180</f>
        <v>1.13446401379631</v>
      </c>
      <c r="P5" s="2" t="n">
        <f aca="false">LN(J6/K6)</f>
        <v>0.492476485097794</v>
      </c>
      <c r="Q5" s="0" t="n">
        <v>3</v>
      </c>
      <c r="R5" s="2" t="n">
        <v>81</v>
      </c>
      <c r="S5" s="2" t="n">
        <v>55</v>
      </c>
      <c r="T5" s="2" t="n">
        <v>3.21</v>
      </c>
      <c r="U5" s="2" t="n">
        <f aca="false">LN(S5)</f>
        <v>4.00733318523247</v>
      </c>
      <c r="V5" s="2" t="n">
        <f aca="false">PI()*S5/180</f>
        <v>0.959931088596881</v>
      </c>
      <c r="W5" s="2" t="n">
        <f aca="false">POWER(V5,2)</f>
        <v>0.921467694854794</v>
      </c>
      <c r="X5" s="0" t="n">
        <f aca="false">LN(R6/S6)</f>
        <v>0.565807758183344</v>
      </c>
    </row>
    <row r="6" customFormat="false" ht="15" hidden="false" customHeight="false" outlineLevel="0" collapsed="false">
      <c r="A6" s="0" t="n">
        <v>4</v>
      </c>
      <c r="B6" s="2" t="n">
        <v>86</v>
      </c>
      <c r="C6" s="2" t="n">
        <v>53</v>
      </c>
      <c r="D6" s="2" t="n">
        <v>3.11</v>
      </c>
      <c r="E6" s="2" t="n">
        <f aca="false">PI()*C6/180</f>
        <v>0.925024503556995</v>
      </c>
      <c r="F6" s="2" t="n">
        <f aca="false">LN(C6)</f>
        <v>3.97029191355212</v>
      </c>
      <c r="G6" s="2" t="n">
        <f aca="false">POWER(E6,2)</f>
        <v>0.855670332180864</v>
      </c>
      <c r="H6" s="0" t="n">
        <f aca="false">LN(B7/C7)</f>
        <v>0.647684806483188</v>
      </c>
      <c r="I6" s="0" t="n">
        <v>4</v>
      </c>
      <c r="J6" s="2" t="n">
        <v>90</v>
      </c>
      <c r="K6" s="2" t="n">
        <v>55</v>
      </c>
      <c r="L6" s="2" t="n">
        <v>3.16</v>
      </c>
      <c r="M6" s="0" t="n">
        <f aca="false">LN(K6)</f>
        <v>4.00733318523247</v>
      </c>
      <c r="N6" s="2" t="n">
        <f aca="false">POWER(O6,2)</f>
        <v>0.921467694854794</v>
      </c>
      <c r="O6" s="2" t="n">
        <f aca="false">PI()*K6/180</f>
        <v>0.959931088596881</v>
      </c>
      <c r="P6" s="2" t="n">
        <f aca="false">LN(J7/K7)</f>
        <v>0.649662068620206</v>
      </c>
      <c r="Q6" s="0" t="n">
        <v>4</v>
      </c>
      <c r="R6" s="2" t="n">
        <v>81</v>
      </c>
      <c r="S6" s="2" t="n">
        <v>46</v>
      </c>
      <c r="T6" s="2" t="n">
        <v>3.1</v>
      </c>
      <c r="U6" s="2" t="n">
        <f aca="false">LN(S6)</f>
        <v>3.8286413964891</v>
      </c>
      <c r="V6" s="2" t="n">
        <f aca="false">PI()*S6/180</f>
        <v>0.802851455917391</v>
      </c>
      <c r="W6" s="2" t="n">
        <f aca="false">POWER(V6,2)</f>
        <v>0.644570460268675</v>
      </c>
      <c r="X6" s="0" t="n">
        <f aca="false">LN(R7/S7)</f>
        <v>0.756862994946053</v>
      </c>
    </row>
    <row r="7" customFormat="false" ht="15" hidden="false" customHeight="false" outlineLevel="0" collapsed="false">
      <c r="A7" s="0" t="n">
        <v>5</v>
      </c>
      <c r="B7" s="2" t="n">
        <v>86</v>
      </c>
      <c r="C7" s="2" t="n">
        <v>45</v>
      </c>
      <c r="D7" s="2" t="n">
        <v>3.07</v>
      </c>
      <c r="E7" s="2" t="n">
        <f aca="false">PI()*C7/180</f>
        <v>0.785398163397448</v>
      </c>
      <c r="F7" s="2" t="n">
        <f aca="false">LN(C7)</f>
        <v>3.80666248977032</v>
      </c>
      <c r="G7" s="2" t="n">
        <f aca="false">POWER(E7,2)</f>
        <v>0.616850275068085</v>
      </c>
      <c r="H7" s="0" t="n">
        <f aca="false">LN(B8/C8)</f>
        <v>0.843429383609283</v>
      </c>
      <c r="I7" s="0" t="n">
        <v>5</v>
      </c>
      <c r="J7" s="2" t="n">
        <v>90</v>
      </c>
      <c r="K7" s="2" t="n">
        <v>47</v>
      </c>
      <c r="L7" s="2" t="n">
        <v>3.04</v>
      </c>
      <c r="M7" s="0" t="n">
        <f aca="false">LN(K7)</f>
        <v>3.85014760171006</v>
      </c>
      <c r="N7" s="2" t="n">
        <f aca="false">POWER(O7,2)</f>
        <v>0.672899880308839</v>
      </c>
      <c r="O7" s="2" t="n">
        <f aca="false">PI()*K7/180</f>
        <v>0.820304748437335</v>
      </c>
      <c r="P7" s="2" t="n">
        <f aca="false">LN(J8/K8)</f>
        <v>0.836248024200618</v>
      </c>
      <c r="Q7" s="0" t="n">
        <v>5</v>
      </c>
      <c r="R7" s="2" t="n">
        <v>81</v>
      </c>
      <c r="S7" s="2" t="n">
        <v>38</v>
      </c>
      <c r="T7" s="2" t="n">
        <v>3.1</v>
      </c>
      <c r="U7" s="2" t="n">
        <f aca="false">LN(S7)</f>
        <v>3.63758615972639</v>
      </c>
      <c r="V7" s="2" t="n">
        <f aca="false">PI()*S7/180</f>
        <v>0.663225115757845</v>
      </c>
      <c r="W7" s="2" t="n">
        <f aca="false">POWER(V7,2)</f>
        <v>0.439867554172007</v>
      </c>
      <c r="X7" s="0" t="n">
        <f aca="false">LN(R8/S8)</f>
        <v>0.960461950187293</v>
      </c>
    </row>
    <row r="8" customFormat="false" ht="15" hidden="false" customHeight="false" outlineLevel="0" collapsed="false">
      <c r="A8" s="0" t="n">
        <v>6</v>
      </c>
      <c r="B8" s="2" t="n">
        <v>86</v>
      </c>
      <c r="C8" s="2" t="n">
        <v>37</v>
      </c>
      <c r="D8" s="2" t="n">
        <v>3.04</v>
      </c>
      <c r="E8" s="2" t="n">
        <f aca="false">PI()*C8/180</f>
        <v>0.645771823237902</v>
      </c>
      <c r="F8" s="2" t="n">
        <f aca="false">LN(C8)</f>
        <v>3.61091791264422</v>
      </c>
      <c r="G8" s="2" t="n">
        <f aca="false">POWER(E8,2)</f>
        <v>0.417021247688004</v>
      </c>
      <c r="H8" s="0" t="n">
        <f aca="false">LN(B9/C9)</f>
        <v>1.05314991459135</v>
      </c>
      <c r="I8" s="0" t="n">
        <v>6</v>
      </c>
      <c r="J8" s="2" t="n">
        <v>90</v>
      </c>
      <c r="K8" s="2" t="n">
        <v>39</v>
      </c>
      <c r="L8" s="2" t="n">
        <v>3.02</v>
      </c>
      <c r="M8" s="0" t="n">
        <f aca="false">LN(K8)</f>
        <v>3.66356164612965</v>
      </c>
      <c r="N8" s="2" t="n">
        <f aca="false">POWER(O8,2)</f>
        <v>0.463323095495584</v>
      </c>
      <c r="O8" s="2" t="n">
        <f aca="false">PI()*K8/180</f>
        <v>0.680678408277789</v>
      </c>
      <c r="P8" s="2" t="n">
        <f aca="false">LN(J9/K9)</f>
        <v>1.03407376753054</v>
      </c>
      <c r="Q8" s="0" t="n">
        <v>6</v>
      </c>
      <c r="R8" s="2" t="n">
        <v>81</v>
      </c>
      <c r="S8" s="2" t="n">
        <v>31</v>
      </c>
      <c r="T8" s="2" t="n">
        <v>3.05</v>
      </c>
      <c r="U8" s="2" t="n">
        <f aca="false">LN(S8)</f>
        <v>3.43398720448515</v>
      </c>
      <c r="V8" s="2" t="n">
        <f aca="false">PI()*S8/180</f>
        <v>0.541052068118242</v>
      </c>
      <c r="W8" s="2" t="n">
        <f aca="false">POWER(V8,2)</f>
        <v>0.292737340415027</v>
      </c>
      <c r="X8" s="0" t="n">
        <f aca="false">LN(R9/S9)</f>
        <v>1.21639532432449</v>
      </c>
    </row>
    <row r="9" customFormat="false" ht="15" hidden="false" customHeight="false" outlineLevel="0" collapsed="false">
      <c r="A9" s="0" t="n">
        <v>7</v>
      </c>
      <c r="B9" s="2" t="n">
        <v>86</v>
      </c>
      <c r="C9" s="2" t="n">
        <v>30</v>
      </c>
      <c r="D9" s="2" t="n">
        <v>2.99</v>
      </c>
      <c r="E9" s="2" t="n">
        <f aca="false">PI()*C9/180</f>
        <v>0.523598775598299</v>
      </c>
      <c r="F9" s="2" t="n">
        <f aca="false">LN(C9)</f>
        <v>3.40119738166216</v>
      </c>
      <c r="G9" s="2" t="n">
        <f aca="false">POWER(E9,2)</f>
        <v>0.274155677808038</v>
      </c>
      <c r="H9" s="0" t="n">
        <f aca="false">LN(B10/C10)</f>
        <v>1.27629346590556</v>
      </c>
      <c r="I9" s="0" t="n">
        <v>7</v>
      </c>
      <c r="J9" s="2" t="n">
        <v>90</v>
      </c>
      <c r="K9" s="2" t="n">
        <v>32</v>
      </c>
      <c r="L9" s="2" t="n">
        <v>3.03</v>
      </c>
      <c r="M9" s="0" t="n">
        <f aca="false">LN(K9)</f>
        <v>3.46573590279973</v>
      </c>
      <c r="N9" s="2" t="n">
        <f aca="false">POWER(O9,2)</f>
        <v>0.31192823786159</v>
      </c>
      <c r="O9" s="2" t="n">
        <f aca="false">PI()*K9/180</f>
        <v>0.558505360638186</v>
      </c>
      <c r="P9" s="2" t="n">
        <f aca="false">LN(J10/K10)</f>
        <v>1.28093384546206</v>
      </c>
      <c r="Q9" s="0" t="n">
        <v>7</v>
      </c>
      <c r="R9" s="2" t="n">
        <v>81</v>
      </c>
      <c r="S9" s="2" t="n">
        <v>24</v>
      </c>
      <c r="T9" s="2" t="n">
        <v>2.99</v>
      </c>
      <c r="U9" s="2" t="n">
        <f aca="false">LN(S9)</f>
        <v>3.17805383034795</v>
      </c>
      <c r="V9" s="2" t="n">
        <f aca="false">PI()*S9/180</f>
        <v>0.418879020478639</v>
      </c>
      <c r="W9" s="2" t="n">
        <f aca="false">POWER(V9,2)</f>
        <v>0.175459633797144</v>
      </c>
      <c r="X9" s="0" t="n">
        <f aca="false">LN(R10/S10)</f>
        <v>1.68639895357023</v>
      </c>
    </row>
    <row r="10" customFormat="false" ht="15" hidden="false" customHeight="false" outlineLevel="0" collapsed="false">
      <c r="A10" s="0" t="n">
        <v>8</v>
      </c>
      <c r="B10" s="2" t="n">
        <v>86</v>
      </c>
      <c r="C10" s="2" t="n">
        <v>24</v>
      </c>
      <c r="D10" s="2" t="n">
        <v>2.97</v>
      </c>
      <c r="E10" s="2" t="n">
        <f aca="false">PI()*C10/180</f>
        <v>0.418879020478639</v>
      </c>
      <c r="F10" s="2" t="n">
        <f aca="false">LN(C10)</f>
        <v>3.17805383034795</v>
      </c>
      <c r="G10" s="2" t="n">
        <f aca="false">POWER(E10,2)</f>
        <v>0.175459633797144</v>
      </c>
      <c r="I10" s="0" t="n">
        <v>8</v>
      </c>
      <c r="J10" s="2" t="n">
        <v>90</v>
      </c>
      <c r="K10" s="2" t="n">
        <v>25</v>
      </c>
      <c r="L10" s="2" t="n">
        <v>2.99</v>
      </c>
      <c r="M10" s="0" t="n">
        <f aca="false">LN(K10)</f>
        <v>3.2188758248682</v>
      </c>
      <c r="N10" s="2" t="n">
        <f aca="false">POWER(O10,2)</f>
        <v>0.190385887366693</v>
      </c>
      <c r="O10" s="2" t="n">
        <f aca="false">PI()*K10/180</f>
        <v>0.436332312998582</v>
      </c>
      <c r="Q10" s="0" t="n">
        <v>8</v>
      </c>
      <c r="R10" s="2" t="n">
        <v>81</v>
      </c>
      <c r="S10" s="2" t="n">
        <v>15</v>
      </c>
      <c r="T10" s="2" t="n">
        <v>2.8</v>
      </c>
      <c r="U10" s="2" t="n">
        <f aca="false">LN(S10)</f>
        <v>2.70805020110221</v>
      </c>
      <c r="V10" s="2" t="n">
        <f aca="false">PI()*S10/180</f>
        <v>0.261799387799149</v>
      </c>
      <c r="W10" s="2" t="n">
        <f aca="false">POWER(V10,2)</f>
        <v>0.0685389194520094</v>
      </c>
    </row>
    <row r="11" customFormat="false" ht="15" hidden="false" customHeight="false" outlineLevel="0" collapsed="false">
      <c r="A11" s="0" t="n">
        <v>9</v>
      </c>
      <c r="B11" s="2" t="n">
        <v>90</v>
      </c>
      <c r="C11" s="2" t="n">
        <v>90</v>
      </c>
      <c r="D11" s="2" t="n">
        <v>3.74</v>
      </c>
      <c r="E11" s="2" t="n">
        <f aca="false">C11*PI()/180</f>
        <v>1.5707963267949</v>
      </c>
      <c r="F11" s="2" t="n">
        <f aca="false">LN(C11)</f>
        <v>4.49980967033027</v>
      </c>
      <c r="G11" s="2" t="n">
        <f aca="false">POWER(E11,2)</f>
        <v>2.46740110027234</v>
      </c>
      <c r="O11" s="2"/>
    </row>
    <row r="12" customFormat="false" ht="15" hidden="false" customHeight="false" outlineLevel="0" collapsed="false">
      <c r="A12" s="0" t="n">
        <v>10</v>
      </c>
      <c r="B12" s="2" t="n">
        <v>90</v>
      </c>
      <c r="C12" s="2" t="n">
        <v>78</v>
      </c>
      <c r="D12" s="2" t="n">
        <v>3.4</v>
      </c>
      <c r="E12" s="2" t="n">
        <f aca="false">PI()*C12/180</f>
        <v>1.36135681655558</v>
      </c>
      <c r="F12" s="2" t="n">
        <f aca="false">LN(C12)</f>
        <v>4.35670882668959</v>
      </c>
      <c r="G12" s="2" t="n">
        <f aca="false">POWER(E12,2)</f>
        <v>1.85329238198233</v>
      </c>
    </row>
    <row r="13" customFormat="false" ht="15" hidden="false" customHeight="false" outlineLevel="0" collapsed="false">
      <c r="A13" s="0" t="n">
        <v>11</v>
      </c>
      <c r="B13" s="2" t="n">
        <v>90</v>
      </c>
      <c r="C13" s="2" t="n">
        <v>65</v>
      </c>
      <c r="D13" s="2" t="n">
        <v>3.23</v>
      </c>
      <c r="E13" s="2" t="n">
        <f aca="false">PI()*C13/180</f>
        <v>1.13446401379631</v>
      </c>
      <c r="F13" s="2" t="n">
        <f aca="false">LN(C13)</f>
        <v>4.17438726989564</v>
      </c>
      <c r="G13" s="2" t="n">
        <f aca="false">POWER(E13,2)</f>
        <v>1.28700859859884</v>
      </c>
    </row>
    <row r="14" customFormat="false" ht="15" hidden="false" customHeight="false" outlineLevel="0" collapsed="false">
      <c r="A14" s="0" t="n">
        <v>12</v>
      </c>
      <c r="B14" s="2" t="n">
        <v>90</v>
      </c>
      <c r="C14" s="2" t="n">
        <v>55</v>
      </c>
      <c r="D14" s="2" t="n">
        <v>3.16</v>
      </c>
      <c r="E14" s="2" t="n">
        <f aca="false">PI()*C14/180</f>
        <v>0.959931088596881</v>
      </c>
      <c r="F14" s="2" t="n">
        <f aca="false">LN(C14)</f>
        <v>4.00733318523247</v>
      </c>
      <c r="G14" s="2" t="n">
        <f aca="false">POWER(E14,2)</f>
        <v>0.921467694854793</v>
      </c>
    </row>
    <row r="15" customFormat="false" ht="15" hidden="false" customHeight="false" outlineLevel="0" collapsed="false">
      <c r="A15" s="0" t="n">
        <v>13</v>
      </c>
      <c r="B15" s="2" t="n">
        <v>90</v>
      </c>
      <c r="C15" s="2" t="n">
        <v>47</v>
      </c>
      <c r="D15" s="2" t="n">
        <v>3.04</v>
      </c>
      <c r="E15" s="2" t="n">
        <f aca="false">PI()*C15/180</f>
        <v>0.820304748437335</v>
      </c>
      <c r="F15" s="2" t="n">
        <f aca="false">LN(C15)</f>
        <v>3.85014760171006</v>
      </c>
      <c r="G15" s="2" t="n">
        <f aca="false">POWER(E15,2)</f>
        <v>0.672899880308839</v>
      </c>
    </row>
    <row r="16" customFormat="false" ht="15" hidden="false" customHeight="false" outlineLevel="0" collapsed="false">
      <c r="A16" s="0" t="n">
        <v>14</v>
      </c>
      <c r="B16" s="2" t="n">
        <v>90</v>
      </c>
      <c r="C16" s="2" t="n">
        <v>39</v>
      </c>
      <c r="D16" s="2" t="n">
        <v>3.02</v>
      </c>
      <c r="E16" s="2" t="n">
        <f aca="false">PI()*C16/180</f>
        <v>0.680678408277788</v>
      </c>
      <c r="F16" s="2" t="n">
        <f aca="false">LN(C16)</f>
        <v>3.66356164612965</v>
      </c>
      <c r="G16" s="2" t="n">
        <f aca="false">POWER(E16,2)</f>
        <v>0.463323095495584</v>
      </c>
    </row>
    <row r="17" customFormat="false" ht="15" hidden="false" customHeight="false" outlineLevel="0" collapsed="false">
      <c r="A17" s="0" t="n">
        <v>15</v>
      </c>
      <c r="B17" s="2" t="n">
        <v>90</v>
      </c>
      <c r="C17" s="2" t="n">
        <v>32</v>
      </c>
      <c r="D17" s="2" t="n">
        <v>3.03</v>
      </c>
      <c r="E17" s="2" t="n">
        <f aca="false">PI()*C17/180</f>
        <v>0.558505360638185</v>
      </c>
      <c r="F17" s="2" t="n">
        <f aca="false">LN(C17)</f>
        <v>3.46573590279973</v>
      </c>
      <c r="G17" s="2" t="n">
        <f aca="false">POWER(E17,2)</f>
        <v>0.31192823786159</v>
      </c>
    </row>
    <row r="18" customFormat="false" ht="15" hidden="false" customHeight="false" outlineLevel="0" collapsed="false">
      <c r="A18" s="0" t="n">
        <v>16</v>
      </c>
      <c r="B18" s="2" t="n">
        <v>90</v>
      </c>
      <c r="C18" s="2" t="n">
        <v>25</v>
      </c>
      <c r="D18" s="2" t="n">
        <v>2.99</v>
      </c>
      <c r="E18" s="2" t="n">
        <f aca="false">PI()*C18/180</f>
        <v>0.436332312998582</v>
      </c>
      <c r="F18" s="2" t="n">
        <f aca="false">LN(C18)</f>
        <v>3.2188758248682</v>
      </c>
      <c r="G18" s="2" t="n">
        <f aca="false">POWER(E18,2)</f>
        <v>0.190385887366693</v>
      </c>
    </row>
    <row r="19" customFormat="false" ht="15" hidden="false" customHeight="false" outlineLevel="0" collapsed="false">
      <c r="A19" s="0" t="n">
        <v>17</v>
      </c>
      <c r="B19" s="2" t="n">
        <v>81</v>
      </c>
      <c r="C19" s="2" t="n">
        <v>81</v>
      </c>
      <c r="D19" s="2" t="n">
        <v>3.37</v>
      </c>
      <c r="E19" s="2" t="n">
        <f aca="false">PI()*C19/180</f>
        <v>1.41371669411541</v>
      </c>
      <c r="F19" s="2" t="n">
        <f aca="false">LN(C19)</f>
        <v>4.39444915467244</v>
      </c>
      <c r="G19" s="2" t="n">
        <f aca="false">POWER(E19,2)</f>
        <v>1.9985948912206</v>
      </c>
    </row>
    <row r="20" customFormat="false" ht="15" hidden="false" customHeight="false" outlineLevel="0" collapsed="false">
      <c r="A20" s="0" t="n">
        <v>18</v>
      </c>
      <c r="B20" s="2" t="n">
        <v>81</v>
      </c>
      <c r="C20" s="2" t="n">
        <v>65</v>
      </c>
      <c r="D20" s="2" t="n">
        <v>3.35</v>
      </c>
      <c r="E20" s="2" t="n">
        <f aca="false">PI()*C20/180</f>
        <v>1.13446401379631</v>
      </c>
      <c r="F20" s="2" t="n">
        <f aca="false">LN(C20)</f>
        <v>4.17438726989564</v>
      </c>
      <c r="G20" s="2" t="n">
        <f aca="false">POWER(E20,2)</f>
        <v>1.28700859859884</v>
      </c>
    </row>
    <row r="21" customFormat="false" ht="15" hidden="false" customHeight="false" outlineLevel="0" collapsed="false">
      <c r="A21" s="0" t="n">
        <v>19</v>
      </c>
      <c r="B21" s="2" t="n">
        <v>81</v>
      </c>
      <c r="C21" s="2" t="n">
        <v>55</v>
      </c>
      <c r="D21" s="2" t="n">
        <v>3.21</v>
      </c>
      <c r="E21" s="2" t="n">
        <f aca="false">PI()*C21/180</f>
        <v>0.959931088596881</v>
      </c>
      <c r="F21" s="2" t="n">
        <f aca="false">LN(C21)</f>
        <v>4.00733318523247</v>
      </c>
      <c r="G21" s="2" t="n">
        <f aca="false">POWER(E21,2)</f>
        <v>0.921467694854793</v>
      </c>
    </row>
    <row r="22" customFormat="false" ht="15" hidden="false" customHeight="false" outlineLevel="0" collapsed="false">
      <c r="A22" s="0" t="n">
        <v>20</v>
      </c>
      <c r="B22" s="2" t="n">
        <v>81</v>
      </c>
      <c r="C22" s="2" t="n">
        <v>46</v>
      </c>
      <c r="D22" s="2" t="n">
        <v>3.1</v>
      </c>
      <c r="E22" s="2" t="n">
        <f aca="false">PI()*C22/180</f>
        <v>0.802851455917391</v>
      </c>
      <c r="F22" s="2" t="n">
        <f aca="false">LN(C22)</f>
        <v>3.8286413964891</v>
      </c>
      <c r="G22" s="2" t="n">
        <f aca="false">POWER(E22,2)</f>
        <v>0.644570460268675</v>
      </c>
    </row>
    <row r="23" customFormat="false" ht="15" hidden="false" customHeight="false" outlineLevel="0" collapsed="false">
      <c r="A23" s="0" t="n">
        <v>21</v>
      </c>
      <c r="B23" s="2" t="n">
        <v>81</v>
      </c>
      <c r="C23" s="2" t="n">
        <v>38</v>
      </c>
      <c r="D23" s="2" t="n">
        <v>3.1</v>
      </c>
      <c r="E23" s="2" t="n">
        <f aca="false">PI()*C23/180</f>
        <v>0.663225115757845</v>
      </c>
      <c r="F23" s="2" t="n">
        <f aca="false">LN(C23)</f>
        <v>3.63758615972639</v>
      </c>
      <c r="G23" s="2" t="n">
        <f aca="false">POWER(E23,2)</f>
        <v>0.439867554172007</v>
      </c>
    </row>
    <row r="24" customFormat="false" ht="15" hidden="false" customHeight="false" outlineLevel="0" collapsed="false">
      <c r="A24" s="0" t="n">
        <v>22</v>
      </c>
      <c r="B24" s="2" t="n">
        <v>81</v>
      </c>
      <c r="C24" s="2" t="n">
        <v>31</v>
      </c>
      <c r="D24" s="2" t="n">
        <v>3.05</v>
      </c>
      <c r="E24" s="2" t="n">
        <f aca="false">PI()*C24/180</f>
        <v>0.541052068118242</v>
      </c>
      <c r="F24" s="2" t="n">
        <f aca="false">LN(C24)</f>
        <v>3.43398720448515</v>
      </c>
      <c r="G24" s="2" t="n">
        <f aca="false">POWER(E24,2)</f>
        <v>0.292737340415027</v>
      </c>
    </row>
    <row r="25" customFormat="false" ht="15" hidden="false" customHeight="false" outlineLevel="0" collapsed="false">
      <c r="A25" s="0" t="n">
        <v>23</v>
      </c>
      <c r="B25" s="2" t="n">
        <v>81</v>
      </c>
      <c r="C25" s="2" t="n">
        <v>24</v>
      </c>
      <c r="D25" s="2" t="n">
        <v>2.99</v>
      </c>
      <c r="E25" s="2" t="n">
        <f aca="false">PI()*C25/180</f>
        <v>0.418879020478639</v>
      </c>
      <c r="F25" s="2" t="n">
        <f aca="false">LN(C25)</f>
        <v>3.17805383034795</v>
      </c>
      <c r="G25" s="2" t="n">
        <f aca="false">POWER(E25,2)</f>
        <v>0.175459633797144</v>
      </c>
    </row>
    <row r="26" customFormat="false" ht="15" hidden="false" customHeight="false" outlineLevel="0" collapsed="false">
      <c r="A26" s="0" t="n">
        <v>24</v>
      </c>
      <c r="B26" s="2" t="n">
        <v>81</v>
      </c>
      <c r="C26" s="2" t="n">
        <v>15</v>
      </c>
      <c r="D26" s="2" t="n">
        <v>2.8</v>
      </c>
      <c r="E26" s="2" t="n">
        <f aca="false">PI()*C26/180</f>
        <v>0.261799387799149</v>
      </c>
      <c r="F26" s="2" t="n">
        <f aca="false">LN(C26)</f>
        <v>2.70805020110221</v>
      </c>
      <c r="G26" s="2" t="n">
        <f aca="false">POWER(E26,2)</f>
        <v>0.0685389194520094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2020-12-06T20:18:23Z</dcterms:created>
  <dc:creator>Microsoft Office User</dc:creator>
  <dc:description/>
  <dc:language>ru-RU</dc:language>
  <cp:lastModifiedBy/>
  <dcterms:modified xsi:type="dcterms:W3CDTF">2020-12-09T18:53:16Z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