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895" windowHeight="994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2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6"/>
  <c r="B9"/>
  <c r="B10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8"/>
</calcChain>
</file>

<file path=xl/sharedStrings.xml><?xml version="1.0" encoding="utf-8"?>
<sst xmlns="http://schemas.openxmlformats.org/spreadsheetml/2006/main" count="41" uniqueCount="33">
  <si>
    <t>Position</t>
  </si>
  <si>
    <t>Strategy</t>
  </si>
  <si>
    <t>Max loss</t>
  </si>
  <si>
    <t>Breakeven</t>
  </si>
  <si>
    <t>Long Call</t>
  </si>
  <si>
    <t>Bullish</t>
  </si>
  <si>
    <t>Shorh Call</t>
  </si>
  <si>
    <t>Bearish/neutral</t>
  </si>
  <si>
    <t>Long Put</t>
  </si>
  <si>
    <t>Bearish</t>
  </si>
  <si>
    <t>Short put</t>
  </si>
  <si>
    <t>bullish/neutral</t>
  </si>
  <si>
    <t>Max gain</t>
  </si>
  <si>
    <t>Premium</t>
  </si>
  <si>
    <t>SP - Premium</t>
  </si>
  <si>
    <t>SP + Premium</t>
  </si>
  <si>
    <t>Unlimited(OOTM)</t>
  </si>
  <si>
    <t>Unlimited(ITM)</t>
  </si>
  <si>
    <t>Ulimited(ITM)</t>
  </si>
  <si>
    <t>SP=Strike</t>
  </si>
  <si>
    <r>
      <t>BE</t>
    </r>
    <r>
      <rPr>
        <vertAlign val="subscript"/>
        <sz val="11"/>
        <color theme="1"/>
        <rFont val="Calibri"/>
        <family val="2"/>
        <scheme val="minor"/>
      </rPr>
      <t>call</t>
    </r>
    <r>
      <rPr>
        <sz val="11"/>
        <color theme="1"/>
        <rFont val="Calibri"/>
        <family val="2"/>
        <scheme val="minor"/>
      </rPr>
      <t xml:space="preserve"> = (S - SP) - premium</t>
    </r>
  </si>
  <si>
    <r>
      <t>BE</t>
    </r>
    <r>
      <rPr>
        <vertAlign val="subscript"/>
        <sz val="11"/>
        <color theme="1"/>
        <rFont val="Calibri"/>
        <family val="2"/>
        <scheme val="minor"/>
      </rPr>
      <t>put</t>
    </r>
    <r>
      <rPr>
        <sz val="11"/>
        <color theme="1"/>
        <rFont val="Calibri"/>
        <family val="2"/>
        <scheme val="minor"/>
      </rPr>
      <t>= (SP - S) - premium</t>
    </r>
  </si>
  <si>
    <t>BE = Break even point</t>
  </si>
  <si>
    <t>Stock</t>
  </si>
  <si>
    <t>Profit</t>
  </si>
  <si>
    <r>
      <t>X</t>
    </r>
    <r>
      <rPr>
        <b/>
        <vertAlign val="subscript"/>
        <sz val="11"/>
        <color rgb="FFFF0000"/>
        <rFont val="Calibri"/>
        <family val="2"/>
        <scheme val="minor"/>
      </rPr>
      <t>call</t>
    </r>
    <r>
      <rPr>
        <b/>
        <sz val="11"/>
        <color rgb="FFFF0000"/>
        <rFont val="Calibri"/>
        <family val="2"/>
        <scheme val="minor"/>
      </rPr>
      <t>=£15</t>
    </r>
  </si>
  <si>
    <r>
      <t>X</t>
    </r>
    <r>
      <rPr>
        <b/>
        <vertAlign val="subscript"/>
        <sz val="11"/>
        <color rgb="FFFF0000"/>
        <rFont val="Calibri"/>
        <family val="2"/>
        <scheme val="minor"/>
      </rPr>
      <t>call</t>
    </r>
    <r>
      <rPr>
        <b/>
        <sz val="11"/>
        <color rgb="FFFF0000"/>
        <rFont val="Calibri"/>
        <family val="2"/>
        <scheme val="minor"/>
      </rPr>
      <t>=£17.5</t>
    </r>
  </si>
  <si>
    <r>
      <t>X</t>
    </r>
    <r>
      <rPr>
        <b/>
        <vertAlign val="subscript"/>
        <sz val="11"/>
        <color rgb="FFFF0000"/>
        <rFont val="Calibri"/>
        <family val="2"/>
        <scheme val="minor"/>
      </rPr>
      <t>call</t>
    </r>
    <r>
      <rPr>
        <b/>
        <sz val="11"/>
        <color rgb="FFFF0000"/>
        <rFont val="Calibri"/>
        <family val="2"/>
        <scheme val="minor"/>
      </rPr>
      <t>=£20</t>
    </r>
  </si>
  <si>
    <t>Payoff</t>
  </si>
  <si>
    <t>Butterfly spread</t>
  </si>
  <si>
    <t>Buy Call Option x 1</t>
  </si>
  <si>
    <t>Sell Call Option x 2</t>
  </si>
  <si>
    <t>Strike Price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</si>
</sst>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2" fillId="3" borderId="0" xfId="2"/>
    <xf numFmtId="0" fontId="1" fillId="2" borderId="0" xfId="1"/>
    <xf numFmtId="0" fontId="3" fillId="4" borderId="0" xfId="3"/>
    <xf numFmtId="164" fontId="0" fillId="0" borderId="0" xfId="0" applyNumberFormat="1"/>
    <xf numFmtId="0" fontId="0" fillId="5" borderId="0" xfId="0" applyFill="1"/>
    <xf numFmtId="164" fontId="0" fillId="6" borderId="0" xfId="0" applyNumberFormat="1" applyFill="1"/>
    <xf numFmtId="0" fontId="0" fillId="6" borderId="0" xfId="0" applyFill="1"/>
    <xf numFmtId="0" fontId="7" fillId="5" borderId="0" xfId="0" applyFont="1" applyFill="1"/>
    <xf numFmtId="0" fontId="6" fillId="5" borderId="0" xfId="0" applyFont="1" applyFill="1"/>
    <xf numFmtId="0" fontId="6" fillId="0" borderId="0" xfId="0" applyFont="1"/>
    <xf numFmtId="0" fontId="9" fillId="5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Butterfly</a:t>
            </a:r>
            <a:r>
              <a:rPr lang="en-GB" baseline="0"/>
              <a:t> Call Spread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5.3159756151377795E-2"/>
          <c:y val="5.961486956987519E-2"/>
          <c:w val="0.78284207801662786"/>
          <c:h val="0.89583127623921166"/>
        </c:manualLayout>
      </c:layout>
      <c:scatterChart>
        <c:scatterStyle val="smoothMarker"/>
        <c:ser>
          <c:idx val="0"/>
          <c:order val="0"/>
          <c:tx>
            <c:v>Profit</c:v>
          </c:tx>
          <c:spPr>
            <a:ln w="57150">
              <a:solidFill>
                <a:srgbClr val="FF0000"/>
              </a:solidFill>
              <a:prstDash val="lgDash"/>
            </a:ln>
          </c:spPr>
          <c:marker>
            <c:symbol val="none"/>
          </c:marker>
          <c:dLbls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8.9399726591702297E-3"/>
                  <c:y val="6.7911726875789632E-3"/>
                </c:manualLayout>
              </c:layout>
              <c:showVal val="1"/>
            </c:dLbl>
            <c:dLbl>
              <c:idx val="14"/>
              <c:delete val="1"/>
            </c:dLbl>
            <c:dLbl>
              <c:idx val="16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layout>
                <c:manualLayout>
                  <c:x val="-1.0928961748633882E-2"/>
                  <c:y val="1.5255530129672009E-3"/>
                </c:manualLayout>
              </c:layout>
              <c:showVal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showVal val="1"/>
          </c:dLbls>
          <c:xVal>
            <c:numRef>
              <c:f>Sheet2!$B$6:$B$31</c:f>
              <c:numCache>
                <c:formatCode>"£"#,##0.00</c:formatCode>
                <c:ptCount val="26"/>
                <c:pt idx="0">
                  <c:v>0</c:v>
                </c:pt>
                <c:pt idx="1">
                  <c:v>14</c:v>
                </c:pt>
                <c:pt idx="2">
                  <c:v>14.5</c:v>
                </c:pt>
                <c:pt idx="3">
                  <c:v>15</c:v>
                </c:pt>
                <c:pt idx="4">
                  <c:v>15.5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17.5</c:v>
                </c:pt>
                <c:pt idx="9">
                  <c:v>18</c:v>
                </c:pt>
                <c:pt idx="10">
                  <c:v>18.5</c:v>
                </c:pt>
                <c:pt idx="11">
                  <c:v>19</c:v>
                </c:pt>
                <c:pt idx="12">
                  <c:v>19.5</c:v>
                </c:pt>
                <c:pt idx="13">
                  <c:v>20</c:v>
                </c:pt>
                <c:pt idx="14">
                  <c:v>20.5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22.5</c:v>
                </c:pt>
                <c:pt idx="19">
                  <c:v>23</c:v>
                </c:pt>
                <c:pt idx="20">
                  <c:v>23.5</c:v>
                </c:pt>
                <c:pt idx="21">
                  <c:v>24</c:v>
                </c:pt>
                <c:pt idx="22">
                  <c:v>24.5</c:v>
                </c:pt>
                <c:pt idx="23">
                  <c:v>25</c:v>
                </c:pt>
                <c:pt idx="24">
                  <c:v>25.5</c:v>
                </c:pt>
                <c:pt idx="25">
                  <c:v>26</c:v>
                </c:pt>
              </c:numCache>
            </c:numRef>
          </c:xVal>
          <c:yVal>
            <c:numRef>
              <c:f>Sheet2!$C$6:$C$31</c:f>
              <c:numCache>
                <c:formatCode>General</c:formatCode>
                <c:ptCount val="2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Xcall=£15</c:v>
                </c:pt>
              </c:strCache>
            </c:strRef>
          </c:tx>
          <c:marker>
            <c:symbol val="none"/>
          </c:marker>
          <c:xVal>
            <c:numRef>
              <c:f>Sheet2!$B$6:$B$31</c:f>
              <c:numCache>
                <c:formatCode>"£"#,##0.00</c:formatCode>
                <c:ptCount val="26"/>
                <c:pt idx="0">
                  <c:v>0</c:v>
                </c:pt>
                <c:pt idx="1">
                  <c:v>14</c:v>
                </c:pt>
                <c:pt idx="2">
                  <c:v>14.5</c:v>
                </c:pt>
                <c:pt idx="3">
                  <c:v>15</c:v>
                </c:pt>
                <c:pt idx="4">
                  <c:v>15.5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17.5</c:v>
                </c:pt>
                <c:pt idx="9">
                  <c:v>18</c:v>
                </c:pt>
                <c:pt idx="10">
                  <c:v>18.5</c:v>
                </c:pt>
                <c:pt idx="11">
                  <c:v>19</c:v>
                </c:pt>
                <c:pt idx="12">
                  <c:v>19.5</c:v>
                </c:pt>
                <c:pt idx="13">
                  <c:v>20</c:v>
                </c:pt>
                <c:pt idx="14">
                  <c:v>20.5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22.5</c:v>
                </c:pt>
                <c:pt idx="19">
                  <c:v>23</c:v>
                </c:pt>
                <c:pt idx="20">
                  <c:v>23.5</c:v>
                </c:pt>
                <c:pt idx="21">
                  <c:v>24</c:v>
                </c:pt>
                <c:pt idx="22">
                  <c:v>24.5</c:v>
                </c:pt>
                <c:pt idx="23">
                  <c:v>25</c:v>
                </c:pt>
                <c:pt idx="24">
                  <c:v>25.5</c:v>
                </c:pt>
                <c:pt idx="25">
                  <c:v>26</c:v>
                </c:pt>
              </c:numCache>
            </c:numRef>
          </c:xVal>
          <c:yVal>
            <c:numRef>
              <c:f>Sheet2!$E$6:$E$31</c:f>
              <c:numCache>
                <c:formatCode>General</c:formatCode>
                <c:ptCount val="26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-3.5</c:v>
                </c:pt>
                <c:pt idx="5">
                  <c:v>-3</c:v>
                </c:pt>
                <c:pt idx="6">
                  <c:v>-2.5</c:v>
                </c:pt>
                <c:pt idx="7">
                  <c:v>-2</c:v>
                </c:pt>
                <c:pt idx="8">
                  <c:v>-1.5</c:v>
                </c:pt>
                <c:pt idx="9">
                  <c:v>-1</c:v>
                </c:pt>
                <c:pt idx="10">
                  <c:v>-0.5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6.5</c:v>
                </c:pt>
                <c:pt idx="25">
                  <c:v>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Sheet2!$F$5</c:f>
              <c:strCache>
                <c:ptCount val="1"/>
                <c:pt idx="0">
                  <c:v>Xcall=£17.5</c:v>
                </c:pt>
              </c:strCache>
            </c:strRef>
          </c:tx>
          <c:marker>
            <c:symbol val="none"/>
          </c:marker>
          <c:xVal>
            <c:numRef>
              <c:f>Sheet2!$B$6:$B$31</c:f>
              <c:numCache>
                <c:formatCode>"£"#,##0.00</c:formatCode>
                <c:ptCount val="26"/>
                <c:pt idx="0">
                  <c:v>0</c:v>
                </c:pt>
                <c:pt idx="1">
                  <c:v>14</c:v>
                </c:pt>
                <c:pt idx="2">
                  <c:v>14.5</c:v>
                </c:pt>
                <c:pt idx="3">
                  <c:v>15</c:v>
                </c:pt>
                <c:pt idx="4">
                  <c:v>15.5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17.5</c:v>
                </c:pt>
                <c:pt idx="9">
                  <c:v>18</c:v>
                </c:pt>
                <c:pt idx="10">
                  <c:v>18.5</c:v>
                </c:pt>
                <c:pt idx="11">
                  <c:v>19</c:v>
                </c:pt>
                <c:pt idx="12">
                  <c:v>19.5</c:v>
                </c:pt>
                <c:pt idx="13">
                  <c:v>20</c:v>
                </c:pt>
                <c:pt idx="14">
                  <c:v>20.5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22.5</c:v>
                </c:pt>
                <c:pt idx="19">
                  <c:v>23</c:v>
                </c:pt>
                <c:pt idx="20">
                  <c:v>23.5</c:v>
                </c:pt>
                <c:pt idx="21">
                  <c:v>24</c:v>
                </c:pt>
                <c:pt idx="22">
                  <c:v>24.5</c:v>
                </c:pt>
                <c:pt idx="23">
                  <c:v>25</c:v>
                </c:pt>
                <c:pt idx="24">
                  <c:v>25.5</c:v>
                </c:pt>
                <c:pt idx="25">
                  <c:v>26</c:v>
                </c:pt>
              </c:numCache>
            </c:numRef>
          </c:xVal>
          <c:yVal>
            <c:numRef>
              <c:f>Sheet2!$F$6:$F$31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-2</c:v>
                </c:pt>
                <c:pt idx="15">
                  <c:v>-3</c:v>
                </c:pt>
                <c:pt idx="16">
                  <c:v>-4</c:v>
                </c:pt>
                <c:pt idx="17">
                  <c:v>-5</c:v>
                </c:pt>
                <c:pt idx="18">
                  <c:v>-6</c:v>
                </c:pt>
                <c:pt idx="19">
                  <c:v>-7</c:v>
                </c:pt>
                <c:pt idx="20">
                  <c:v>-8</c:v>
                </c:pt>
                <c:pt idx="21">
                  <c:v>-9</c:v>
                </c:pt>
                <c:pt idx="22">
                  <c:v>-10</c:v>
                </c:pt>
                <c:pt idx="23">
                  <c:v>-11</c:v>
                </c:pt>
                <c:pt idx="24">
                  <c:v>-12</c:v>
                </c:pt>
                <c:pt idx="25">
                  <c:v>-13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Sheet2!$G$5</c:f>
              <c:strCache>
                <c:ptCount val="1"/>
                <c:pt idx="0">
                  <c:v>Xcall=£20</c:v>
                </c:pt>
              </c:strCache>
            </c:strRef>
          </c:tx>
          <c:marker>
            <c:symbol val="none"/>
          </c:marker>
          <c:xVal>
            <c:numRef>
              <c:f>Sheet2!$B$6:$B$31</c:f>
              <c:numCache>
                <c:formatCode>"£"#,##0.00</c:formatCode>
                <c:ptCount val="26"/>
                <c:pt idx="0">
                  <c:v>0</c:v>
                </c:pt>
                <c:pt idx="1">
                  <c:v>14</c:v>
                </c:pt>
                <c:pt idx="2">
                  <c:v>14.5</c:v>
                </c:pt>
                <c:pt idx="3">
                  <c:v>15</c:v>
                </c:pt>
                <c:pt idx="4">
                  <c:v>15.5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17.5</c:v>
                </c:pt>
                <c:pt idx="9">
                  <c:v>18</c:v>
                </c:pt>
                <c:pt idx="10">
                  <c:v>18.5</c:v>
                </c:pt>
                <c:pt idx="11">
                  <c:v>19</c:v>
                </c:pt>
                <c:pt idx="12">
                  <c:v>19.5</c:v>
                </c:pt>
                <c:pt idx="13">
                  <c:v>20</c:v>
                </c:pt>
                <c:pt idx="14">
                  <c:v>20.5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22.5</c:v>
                </c:pt>
                <c:pt idx="19">
                  <c:v>23</c:v>
                </c:pt>
                <c:pt idx="20">
                  <c:v>23.5</c:v>
                </c:pt>
                <c:pt idx="21">
                  <c:v>24</c:v>
                </c:pt>
                <c:pt idx="22">
                  <c:v>24.5</c:v>
                </c:pt>
                <c:pt idx="23">
                  <c:v>25</c:v>
                </c:pt>
                <c:pt idx="24">
                  <c:v>25.5</c:v>
                </c:pt>
                <c:pt idx="25">
                  <c:v>26</c:v>
                </c:pt>
              </c:numCache>
            </c:numRef>
          </c:xVal>
          <c:yVal>
            <c:numRef>
              <c:f>Sheet2!$G$6:$G$31</c:f>
              <c:numCache>
                <c:formatCode>General</c:formatCode>
                <c:ptCount val="2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  <c:pt idx="25">
                  <c:v>5.5</c:v>
                </c:pt>
              </c:numCache>
            </c:numRef>
          </c:yVal>
          <c:smooth val="1"/>
        </c:ser>
        <c:axId val="56806784"/>
        <c:axId val="56862208"/>
      </c:scatterChart>
      <c:valAx>
        <c:axId val="5680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Stock</a:t>
                </a:r>
              </a:p>
            </c:rich>
          </c:tx>
          <c:layout>
            <c:manualLayout>
              <c:xMode val="edge"/>
              <c:yMode val="edge"/>
              <c:x val="0.86256062284794599"/>
              <c:y val="0.40483980675281417"/>
            </c:manualLayout>
          </c:layout>
        </c:title>
        <c:numFmt formatCode="&quot;£&quot;#,##0.00" sourceLinked="1"/>
        <c:majorTickMark val="none"/>
        <c:tickLblPos val="nextTo"/>
        <c:crossAx val="56862208"/>
        <c:crosses val="autoZero"/>
        <c:crossBetween val="midCat"/>
      </c:valAx>
      <c:valAx>
        <c:axId val="5686220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rgbClr val="4F81BD">
                      <a:tint val="66000"/>
                      <a:satMod val="160000"/>
                      <a:alpha val="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GB"/>
                  <a:t>Payoff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6.3752276867030987E-3"/>
              <c:y val="9.0524393832921921E-2"/>
            </c:manualLayout>
          </c:layout>
        </c:title>
        <c:numFmt formatCode="&quot;£&quot;#,##0.00" sourceLinked="0"/>
        <c:majorTickMark val="none"/>
        <c:tickLblPos val="nextTo"/>
        <c:crossAx val="56806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286404122045001"/>
          <c:y val="0.17640276038889"/>
          <c:w val="0.11951928099238796"/>
          <c:h val="0.19963231801599657"/>
        </c:manualLayout>
      </c:layout>
    </c:legend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390523</xdr:colOff>
      <xdr:row>40</xdr:row>
      <xdr:rowOff>9526</xdr:rowOff>
    </xdr:from>
    <xdr:to>
      <xdr:col>20</xdr:col>
      <xdr:colOff>371475</xdr:colOff>
      <xdr:row>69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1"/>
  <sheetViews>
    <sheetView workbookViewId="0">
      <selection activeCell="J5" sqref="J5"/>
    </sheetView>
  </sheetViews>
  <sheetFormatPr defaultRowHeight="15"/>
  <cols>
    <col min="2" max="2" width="9.85546875" bestFit="1" customWidth="1"/>
    <col min="3" max="3" width="15" bestFit="1" customWidth="1"/>
    <col min="4" max="4" width="14.7109375" bestFit="1" customWidth="1"/>
    <col min="5" max="5" width="17" bestFit="1" customWidth="1"/>
    <col min="6" max="6" width="13.28515625" bestFit="1" customWidth="1"/>
  </cols>
  <sheetData>
    <row r="3" spans="2:6">
      <c r="B3" s="2" t="s">
        <v>0</v>
      </c>
      <c r="C3" s="3" t="s">
        <v>1</v>
      </c>
      <c r="D3" s="4" t="s">
        <v>2</v>
      </c>
      <c r="E3" s="4" t="s">
        <v>12</v>
      </c>
      <c r="F3" s="4" t="s">
        <v>3</v>
      </c>
    </row>
    <row r="4" spans="2:6">
      <c r="B4" s="2" t="s">
        <v>4</v>
      </c>
      <c r="C4" s="3" t="s">
        <v>5</v>
      </c>
      <c r="D4" t="s">
        <v>13</v>
      </c>
      <c r="E4" t="s">
        <v>16</v>
      </c>
      <c r="F4" t="s">
        <v>15</v>
      </c>
    </row>
    <row r="5" spans="2:6">
      <c r="B5" s="2" t="s">
        <v>6</v>
      </c>
      <c r="C5" s="3" t="s">
        <v>7</v>
      </c>
      <c r="D5" t="s">
        <v>17</v>
      </c>
      <c r="E5" t="s">
        <v>13</v>
      </c>
      <c r="F5" t="s">
        <v>15</v>
      </c>
    </row>
    <row r="6" spans="2:6">
      <c r="B6" s="2" t="s">
        <v>8</v>
      </c>
      <c r="C6" s="3" t="s">
        <v>9</v>
      </c>
      <c r="D6" t="s">
        <v>13</v>
      </c>
      <c r="E6" t="s">
        <v>16</v>
      </c>
      <c r="F6" t="s">
        <v>14</v>
      </c>
    </row>
    <row r="7" spans="2:6">
      <c r="B7" s="2" t="s">
        <v>10</v>
      </c>
      <c r="C7" s="3" t="s">
        <v>11</v>
      </c>
      <c r="D7" t="s">
        <v>18</v>
      </c>
      <c r="E7" t="s">
        <v>13</v>
      </c>
      <c r="F7" t="s">
        <v>14</v>
      </c>
    </row>
    <row r="9" spans="2:6">
      <c r="B9" s="1" t="s">
        <v>19</v>
      </c>
      <c r="C9" t="s">
        <v>22</v>
      </c>
    </row>
    <row r="10" spans="2:6" ht="18">
      <c r="B10" t="s">
        <v>21</v>
      </c>
    </row>
    <row r="11" spans="2:6" ht="18">
      <c r="B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K31"/>
  <sheetViews>
    <sheetView tabSelected="1" topLeftCell="A38" workbookViewId="0">
      <selection activeCell="C43" sqref="C43"/>
    </sheetView>
  </sheetViews>
  <sheetFormatPr defaultRowHeight="15"/>
  <cols>
    <col min="6" max="7" width="10.7109375" bestFit="1" customWidth="1"/>
  </cols>
  <sheetData>
    <row r="4" spans="2:11">
      <c r="B4" s="6"/>
      <c r="C4" s="6"/>
      <c r="D4" s="6"/>
      <c r="E4" s="6"/>
      <c r="F4" s="10" t="s">
        <v>28</v>
      </c>
      <c r="G4" s="6"/>
      <c r="H4" s="11" t="s">
        <v>29</v>
      </c>
      <c r="I4" s="11"/>
      <c r="J4" s="12" t="s">
        <v>13</v>
      </c>
      <c r="K4" s="12" t="s">
        <v>32</v>
      </c>
    </row>
    <row r="5" spans="2:11" ht="18">
      <c r="B5" s="9" t="s">
        <v>23</v>
      </c>
      <c r="C5" s="9" t="s">
        <v>24</v>
      </c>
      <c r="D5" s="9"/>
      <c r="E5" s="9" t="s">
        <v>25</v>
      </c>
      <c r="F5" s="9" t="s">
        <v>26</v>
      </c>
      <c r="G5" s="9" t="s">
        <v>27</v>
      </c>
      <c r="H5" s="12" t="s">
        <v>30</v>
      </c>
      <c r="I5" s="12"/>
      <c r="J5" s="5">
        <v>4</v>
      </c>
      <c r="K5" s="5">
        <v>15</v>
      </c>
    </row>
    <row r="6" spans="2:11">
      <c r="B6" s="7">
        <v>0</v>
      </c>
      <c r="C6" s="8">
        <f>1*(IF($B6 - 15&lt;0,0,$B6-15) - 4) - 2*(IF($B6 - 17.5&lt;0,0,$B6-17.5) - 2) + 1*(IF($B6 - 20&lt;0,0,$B6-20) - 0.5)</f>
        <v>-0.5</v>
      </c>
      <c r="D6" s="8"/>
      <c r="E6" s="8">
        <f>1*(IF($B6 - 15&lt;0,0,$B6-15) - 4)</f>
        <v>-4</v>
      </c>
      <c r="F6" s="8">
        <f>- 2*(IF($B6 - 17.5&lt;0,0,$B6-17.5) - 2)</f>
        <v>4</v>
      </c>
      <c r="G6" s="8">
        <f>1*(IF($B6 - 20&lt;0,0,$B6-20) - 0.5)</f>
        <v>-0.5</v>
      </c>
      <c r="H6" s="12" t="s">
        <v>31</v>
      </c>
      <c r="I6" s="12"/>
      <c r="J6" s="5">
        <v>2</v>
      </c>
      <c r="K6" s="5">
        <v>17.5</v>
      </c>
    </row>
    <row r="7" spans="2:11">
      <c r="B7" s="7">
        <v>14</v>
      </c>
      <c r="C7" s="8">
        <f t="shared" ref="C7:C31" si="0">1*(IF($B7 - 15&lt;0,0,$B7-15) - 4) - 2*(IF($B7 - 17.5&lt;0,0,$B7-17.5) - 2) + 1*(IF($B7 - 20&lt;0,0,$B7-20) - 0.5)</f>
        <v>-0.5</v>
      </c>
      <c r="D7" s="8"/>
      <c r="E7" s="8">
        <f t="shared" ref="E7:E31" si="1">1*(IF($B7 - 15&lt;0,0,$B7-15) - 4)</f>
        <v>-4</v>
      </c>
      <c r="F7" s="8">
        <f t="shared" ref="F7:F31" si="2">- 2*(IF($B7 - 17.5&lt;0,0,$B7-17.5) - 2)</f>
        <v>4</v>
      </c>
      <c r="G7" s="8">
        <f t="shared" ref="G7:G31" si="3">1*(IF($B7 - 20&lt;0,0,$B7-20) - 0.5)</f>
        <v>-0.5</v>
      </c>
      <c r="H7" s="12" t="s">
        <v>30</v>
      </c>
      <c r="I7" s="12"/>
      <c r="J7" s="5">
        <v>0.5</v>
      </c>
      <c r="K7" s="5">
        <v>20</v>
      </c>
    </row>
    <row r="8" spans="2:11">
      <c r="B8" s="7">
        <f>$B7+0.5</f>
        <v>14.5</v>
      </c>
      <c r="C8" s="8">
        <f t="shared" si="0"/>
        <v>-0.5</v>
      </c>
      <c r="D8" s="8"/>
      <c r="E8" s="8">
        <f t="shared" si="1"/>
        <v>-4</v>
      </c>
      <c r="F8" s="8">
        <f t="shared" si="2"/>
        <v>4</v>
      </c>
      <c r="G8" s="8">
        <f t="shared" si="3"/>
        <v>-0.5</v>
      </c>
    </row>
    <row r="9" spans="2:11">
      <c r="B9" s="7">
        <f t="shared" ref="B9:B31" si="4">$B8+0.5</f>
        <v>15</v>
      </c>
      <c r="C9" s="8">
        <f t="shared" si="0"/>
        <v>-0.5</v>
      </c>
      <c r="D9" s="8"/>
      <c r="E9" s="8">
        <f t="shared" si="1"/>
        <v>-4</v>
      </c>
      <c r="F9" s="8">
        <f t="shared" si="2"/>
        <v>4</v>
      </c>
      <c r="G9" s="8">
        <f t="shared" si="3"/>
        <v>-0.5</v>
      </c>
    </row>
    <row r="10" spans="2:11">
      <c r="B10" s="7">
        <f t="shared" si="4"/>
        <v>15.5</v>
      </c>
      <c r="C10" s="8">
        <f t="shared" si="0"/>
        <v>0</v>
      </c>
      <c r="D10" s="8"/>
      <c r="E10" s="8">
        <f t="shared" si="1"/>
        <v>-3.5</v>
      </c>
      <c r="F10" s="8">
        <f t="shared" si="2"/>
        <v>4</v>
      </c>
      <c r="G10" s="8">
        <f t="shared" si="3"/>
        <v>-0.5</v>
      </c>
    </row>
    <row r="11" spans="2:11">
      <c r="B11" s="7">
        <f t="shared" si="4"/>
        <v>16</v>
      </c>
      <c r="C11" s="8">
        <f t="shared" si="0"/>
        <v>0.5</v>
      </c>
      <c r="D11" s="8"/>
      <c r="E11" s="8">
        <f t="shared" si="1"/>
        <v>-3</v>
      </c>
      <c r="F11" s="8">
        <f t="shared" si="2"/>
        <v>4</v>
      </c>
      <c r="G11" s="8">
        <f t="shared" si="3"/>
        <v>-0.5</v>
      </c>
    </row>
    <row r="12" spans="2:11">
      <c r="B12" s="7">
        <f t="shared" si="4"/>
        <v>16.5</v>
      </c>
      <c r="C12" s="8">
        <f t="shared" si="0"/>
        <v>1</v>
      </c>
      <c r="D12" s="8"/>
      <c r="E12" s="8">
        <f t="shared" si="1"/>
        <v>-2.5</v>
      </c>
      <c r="F12" s="8">
        <f t="shared" si="2"/>
        <v>4</v>
      </c>
      <c r="G12" s="8">
        <f t="shared" si="3"/>
        <v>-0.5</v>
      </c>
    </row>
    <row r="13" spans="2:11">
      <c r="B13" s="7">
        <f t="shared" si="4"/>
        <v>17</v>
      </c>
      <c r="C13" s="8">
        <f t="shared" si="0"/>
        <v>1.5</v>
      </c>
      <c r="D13" s="8"/>
      <c r="E13" s="8">
        <f t="shared" si="1"/>
        <v>-2</v>
      </c>
      <c r="F13" s="8">
        <f t="shared" si="2"/>
        <v>4</v>
      </c>
      <c r="G13" s="8">
        <f t="shared" si="3"/>
        <v>-0.5</v>
      </c>
    </row>
    <row r="14" spans="2:11">
      <c r="B14" s="7">
        <f t="shared" si="4"/>
        <v>17.5</v>
      </c>
      <c r="C14" s="8">
        <f t="shared" si="0"/>
        <v>2</v>
      </c>
      <c r="D14" s="8"/>
      <c r="E14" s="8">
        <f t="shared" si="1"/>
        <v>-1.5</v>
      </c>
      <c r="F14" s="8">
        <f t="shared" si="2"/>
        <v>4</v>
      </c>
      <c r="G14" s="8">
        <f t="shared" si="3"/>
        <v>-0.5</v>
      </c>
    </row>
    <row r="15" spans="2:11">
      <c r="B15" s="7">
        <f t="shared" si="4"/>
        <v>18</v>
      </c>
      <c r="C15" s="8">
        <f t="shared" si="0"/>
        <v>1.5</v>
      </c>
      <c r="D15" s="8"/>
      <c r="E15" s="8">
        <f t="shared" si="1"/>
        <v>-1</v>
      </c>
      <c r="F15" s="8">
        <f t="shared" si="2"/>
        <v>3</v>
      </c>
      <c r="G15" s="8">
        <f t="shared" si="3"/>
        <v>-0.5</v>
      </c>
    </row>
    <row r="16" spans="2:11">
      <c r="B16" s="7">
        <f t="shared" si="4"/>
        <v>18.5</v>
      </c>
      <c r="C16" s="8">
        <f t="shared" si="0"/>
        <v>1</v>
      </c>
      <c r="D16" s="8"/>
      <c r="E16" s="8">
        <f t="shared" si="1"/>
        <v>-0.5</v>
      </c>
      <c r="F16" s="8">
        <f t="shared" si="2"/>
        <v>2</v>
      </c>
      <c r="G16" s="8">
        <f t="shared" si="3"/>
        <v>-0.5</v>
      </c>
    </row>
    <row r="17" spans="2:7">
      <c r="B17" s="7">
        <f t="shared" si="4"/>
        <v>19</v>
      </c>
      <c r="C17" s="8">
        <f t="shared" si="0"/>
        <v>0.5</v>
      </c>
      <c r="D17" s="8"/>
      <c r="E17" s="8">
        <f t="shared" si="1"/>
        <v>0</v>
      </c>
      <c r="F17" s="8">
        <f t="shared" si="2"/>
        <v>1</v>
      </c>
      <c r="G17" s="8">
        <f t="shared" si="3"/>
        <v>-0.5</v>
      </c>
    </row>
    <row r="18" spans="2:7">
      <c r="B18" s="7">
        <f t="shared" si="4"/>
        <v>19.5</v>
      </c>
      <c r="C18" s="8">
        <f t="shared" si="0"/>
        <v>0</v>
      </c>
      <c r="D18" s="8"/>
      <c r="E18" s="8">
        <f t="shared" si="1"/>
        <v>0.5</v>
      </c>
      <c r="F18" s="8">
        <f t="shared" si="2"/>
        <v>0</v>
      </c>
      <c r="G18" s="8">
        <f t="shared" si="3"/>
        <v>-0.5</v>
      </c>
    </row>
    <row r="19" spans="2:7">
      <c r="B19" s="7">
        <f t="shared" si="4"/>
        <v>20</v>
      </c>
      <c r="C19" s="8">
        <f t="shared" si="0"/>
        <v>-0.5</v>
      </c>
      <c r="D19" s="8"/>
      <c r="E19" s="8">
        <f t="shared" si="1"/>
        <v>1</v>
      </c>
      <c r="F19" s="8">
        <f t="shared" si="2"/>
        <v>-1</v>
      </c>
      <c r="G19" s="8">
        <f t="shared" si="3"/>
        <v>-0.5</v>
      </c>
    </row>
    <row r="20" spans="2:7">
      <c r="B20" s="7">
        <f t="shared" si="4"/>
        <v>20.5</v>
      </c>
      <c r="C20" s="8">
        <f t="shared" si="0"/>
        <v>-0.5</v>
      </c>
      <c r="D20" s="8"/>
      <c r="E20" s="8">
        <f t="shared" si="1"/>
        <v>1.5</v>
      </c>
      <c r="F20" s="8">
        <f t="shared" si="2"/>
        <v>-2</v>
      </c>
      <c r="G20" s="8">
        <f t="shared" si="3"/>
        <v>0</v>
      </c>
    </row>
    <row r="21" spans="2:7">
      <c r="B21" s="7">
        <f t="shared" si="4"/>
        <v>21</v>
      </c>
      <c r="C21" s="8">
        <f t="shared" si="0"/>
        <v>-0.5</v>
      </c>
      <c r="D21" s="8"/>
      <c r="E21" s="8">
        <f t="shared" si="1"/>
        <v>2</v>
      </c>
      <c r="F21" s="8">
        <f t="shared" si="2"/>
        <v>-3</v>
      </c>
      <c r="G21" s="8">
        <f t="shared" si="3"/>
        <v>0.5</v>
      </c>
    </row>
    <row r="22" spans="2:7">
      <c r="B22" s="7">
        <f t="shared" si="4"/>
        <v>21.5</v>
      </c>
      <c r="C22" s="8">
        <f t="shared" si="0"/>
        <v>-0.5</v>
      </c>
      <c r="D22" s="8"/>
      <c r="E22" s="8">
        <f t="shared" si="1"/>
        <v>2.5</v>
      </c>
      <c r="F22" s="8">
        <f t="shared" si="2"/>
        <v>-4</v>
      </c>
      <c r="G22" s="8">
        <f t="shared" si="3"/>
        <v>1</v>
      </c>
    </row>
    <row r="23" spans="2:7">
      <c r="B23" s="7">
        <f t="shared" si="4"/>
        <v>22</v>
      </c>
      <c r="C23" s="8">
        <f t="shared" si="0"/>
        <v>-0.5</v>
      </c>
      <c r="D23" s="8"/>
      <c r="E23" s="8">
        <f t="shared" si="1"/>
        <v>3</v>
      </c>
      <c r="F23" s="8">
        <f t="shared" si="2"/>
        <v>-5</v>
      </c>
      <c r="G23" s="8">
        <f t="shared" si="3"/>
        <v>1.5</v>
      </c>
    </row>
    <row r="24" spans="2:7">
      <c r="B24" s="7">
        <f t="shared" si="4"/>
        <v>22.5</v>
      </c>
      <c r="C24" s="8">
        <f t="shared" si="0"/>
        <v>-0.5</v>
      </c>
      <c r="D24" s="8"/>
      <c r="E24" s="8">
        <f t="shared" si="1"/>
        <v>3.5</v>
      </c>
      <c r="F24" s="8">
        <f t="shared" si="2"/>
        <v>-6</v>
      </c>
      <c r="G24" s="8">
        <f t="shared" si="3"/>
        <v>2</v>
      </c>
    </row>
    <row r="25" spans="2:7">
      <c r="B25" s="7">
        <f t="shared" si="4"/>
        <v>23</v>
      </c>
      <c r="C25" s="8">
        <f t="shared" si="0"/>
        <v>-0.5</v>
      </c>
      <c r="D25" s="8"/>
      <c r="E25" s="8">
        <f t="shared" si="1"/>
        <v>4</v>
      </c>
      <c r="F25" s="8">
        <f t="shared" si="2"/>
        <v>-7</v>
      </c>
      <c r="G25" s="8">
        <f t="shared" si="3"/>
        <v>2.5</v>
      </c>
    </row>
    <row r="26" spans="2:7">
      <c r="B26" s="7">
        <f t="shared" si="4"/>
        <v>23.5</v>
      </c>
      <c r="C26" s="8">
        <f t="shared" si="0"/>
        <v>-0.5</v>
      </c>
      <c r="D26" s="8"/>
      <c r="E26" s="8">
        <f t="shared" si="1"/>
        <v>4.5</v>
      </c>
      <c r="F26" s="8">
        <f t="shared" si="2"/>
        <v>-8</v>
      </c>
      <c r="G26" s="8">
        <f t="shared" si="3"/>
        <v>3</v>
      </c>
    </row>
    <row r="27" spans="2:7">
      <c r="B27" s="7">
        <f t="shared" si="4"/>
        <v>24</v>
      </c>
      <c r="C27" s="8">
        <f t="shared" si="0"/>
        <v>-0.5</v>
      </c>
      <c r="D27" s="8"/>
      <c r="E27" s="8">
        <f t="shared" si="1"/>
        <v>5</v>
      </c>
      <c r="F27" s="8">
        <f t="shared" si="2"/>
        <v>-9</v>
      </c>
      <c r="G27" s="8">
        <f t="shared" si="3"/>
        <v>3.5</v>
      </c>
    </row>
    <row r="28" spans="2:7">
      <c r="B28" s="7">
        <f t="shared" si="4"/>
        <v>24.5</v>
      </c>
      <c r="C28" s="8">
        <f t="shared" si="0"/>
        <v>-0.5</v>
      </c>
      <c r="D28" s="8"/>
      <c r="E28" s="8">
        <f t="shared" si="1"/>
        <v>5.5</v>
      </c>
      <c r="F28" s="8">
        <f t="shared" si="2"/>
        <v>-10</v>
      </c>
      <c r="G28" s="8">
        <f t="shared" si="3"/>
        <v>4</v>
      </c>
    </row>
    <row r="29" spans="2:7">
      <c r="B29" s="7">
        <f t="shared" si="4"/>
        <v>25</v>
      </c>
      <c r="C29" s="8">
        <f t="shared" si="0"/>
        <v>-0.5</v>
      </c>
      <c r="D29" s="8"/>
      <c r="E29" s="8">
        <f t="shared" si="1"/>
        <v>6</v>
      </c>
      <c r="F29" s="8">
        <f t="shared" si="2"/>
        <v>-11</v>
      </c>
      <c r="G29" s="8">
        <f t="shared" si="3"/>
        <v>4.5</v>
      </c>
    </row>
    <row r="30" spans="2:7">
      <c r="B30" s="7">
        <f t="shared" si="4"/>
        <v>25.5</v>
      </c>
      <c r="C30" s="8">
        <f t="shared" si="0"/>
        <v>-0.5</v>
      </c>
      <c r="D30" s="8"/>
      <c r="E30" s="8">
        <f t="shared" si="1"/>
        <v>6.5</v>
      </c>
      <c r="F30" s="8">
        <f t="shared" si="2"/>
        <v>-12</v>
      </c>
      <c r="G30" s="8">
        <f t="shared" si="3"/>
        <v>5</v>
      </c>
    </row>
    <row r="31" spans="2:7">
      <c r="B31" s="7">
        <f t="shared" si="4"/>
        <v>26</v>
      </c>
      <c r="C31" s="8">
        <f t="shared" si="0"/>
        <v>-0.5</v>
      </c>
      <c r="D31" s="8"/>
      <c r="E31" s="8">
        <f t="shared" si="1"/>
        <v>7</v>
      </c>
      <c r="F31" s="8">
        <f t="shared" si="2"/>
        <v>-13</v>
      </c>
      <c r="G31" s="8">
        <f t="shared" si="3"/>
        <v>5.5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</dc:creator>
  <cp:lastModifiedBy>plamen</cp:lastModifiedBy>
  <dcterms:created xsi:type="dcterms:W3CDTF">2009-03-03T20:24:48Z</dcterms:created>
  <dcterms:modified xsi:type="dcterms:W3CDTF">2009-03-04T00:48:44Z</dcterms:modified>
</cp:coreProperties>
</file>