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72" windowWidth="36240" windowHeight="9312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8" i="2"/>
  <c r="J17"/>
  <c r="J20"/>
  <c r="J21"/>
  <c r="D4"/>
  <c r="C4"/>
  <c r="J4" s="1"/>
  <c r="K3" i="1"/>
  <c r="D3"/>
  <c r="E3"/>
  <c r="J3"/>
  <c r="C5" s="1"/>
  <c r="C3"/>
  <c r="B3"/>
</calcChain>
</file>

<file path=xl/sharedStrings.xml><?xml version="1.0" encoding="utf-8"?>
<sst xmlns="http://schemas.openxmlformats.org/spreadsheetml/2006/main" count="27" uniqueCount="25">
  <si>
    <t>A</t>
  </si>
  <si>
    <t>B</t>
  </si>
  <si>
    <t>prbDef</t>
  </si>
  <si>
    <t>InvDist</t>
  </si>
  <si>
    <t>corr</t>
  </si>
  <si>
    <t>joint default probability</t>
  </si>
  <si>
    <t>prob</t>
  </si>
  <si>
    <t xml:space="preserve">M(a,b;q) = </t>
  </si>
  <si>
    <t>f(x,y) = exp[a'(2x - a')  +  b'(2y - b')  + 2q(x - a')(y - b')]</t>
  </si>
  <si>
    <t>a' = a / sqrt(2*(1 -q^2))</t>
  </si>
  <si>
    <t>b' = b / sqrt(2*(1 -q^2))</t>
  </si>
  <si>
    <t>a</t>
  </si>
  <si>
    <t>b</t>
  </si>
  <si>
    <t>A1</t>
  </si>
  <si>
    <t>A2</t>
  </si>
  <si>
    <t>A3</t>
  </si>
  <si>
    <t>A4</t>
  </si>
  <si>
    <t>B1</t>
  </si>
  <si>
    <t>B2</t>
  </si>
  <si>
    <t>B3</t>
  </si>
  <si>
    <t>B4</t>
  </si>
  <si>
    <t>A1A1</t>
  </si>
  <si>
    <t>A1A2</t>
  </si>
  <si>
    <t>A1A3</t>
  </si>
  <si>
    <t>A1A4</t>
  </si>
</sst>
</file>

<file path=xl/styles.xml><?xml version="1.0" encoding="utf-8"?>
<styleSheet xmlns="http://schemas.openxmlformats.org/spreadsheetml/2006/main">
  <numFmts count="1">
    <numFmt numFmtId="164" formatCode="0.0000%"/>
  </numFmts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D2" sqref="D2:K3"/>
    </sheetView>
  </sheetViews>
  <sheetFormatPr defaultRowHeight="14.4"/>
  <cols>
    <col min="2" max="2" width="10.88671875" customWidth="1"/>
  </cols>
  <sheetData>
    <row r="1" spans="1:11">
      <c r="B1" t="s">
        <v>0</v>
      </c>
      <c r="C1" t="s">
        <v>1</v>
      </c>
    </row>
    <row r="2" spans="1:11">
      <c r="A2" t="s">
        <v>2</v>
      </c>
      <c r="B2" s="2">
        <v>0.1232</v>
      </c>
      <c r="C2" s="3">
        <v>3.6805999999999998E-2</v>
      </c>
      <c r="D2" s="4">
        <v>0.2</v>
      </c>
      <c r="E2" s="4">
        <v>0.15</v>
      </c>
      <c r="I2" t="s">
        <v>4</v>
      </c>
      <c r="J2" s="1">
        <v>0.5</v>
      </c>
      <c r="K2" s="1">
        <v>0.3</v>
      </c>
    </row>
    <row r="3" spans="1:11">
      <c r="A3" t="s">
        <v>3</v>
      </c>
      <c r="B3">
        <f>NORMSINV(B2)</f>
        <v>-1.1591378494800568</v>
      </c>
      <c r="C3">
        <f>NORMSINV(C2)</f>
        <v>-1.789017482963593</v>
      </c>
      <c r="D3">
        <f t="shared" ref="D3:E3" si="0">NORMSINV(D2)</f>
        <v>-0.8416212335729143</v>
      </c>
      <c r="E3">
        <f t="shared" si="0"/>
        <v>-1.0364333894937903</v>
      </c>
      <c r="I3" t="s">
        <v>6</v>
      </c>
      <c r="J3">
        <f>(B3-J2*C3)/SQRT(1-J2^2)</f>
        <v>-0.30556737347641233</v>
      </c>
      <c r="K3">
        <f>(D3-K2*E3)/SQRT(1-K2^2)</f>
        <v>-0.55631555547408928</v>
      </c>
    </row>
    <row r="5" spans="1:11">
      <c r="A5" t="s">
        <v>5</v>
      </c>
      <c r="C5">
        <f>NORMSDIST(J3)</f>
        <v>0.37996703257577535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J32"/>
  <sheetViews>
    <sheetView tabSelected="1" zoomScale="75" zoomScaleNormal="75" workbookViewId="0">
      <selection activeCell="D30" sqref="D30"/>
    </sheetView>
  </sheetViews>
  <sheetFormatPr defaultRowHeight="14.4"/>
  <sheetData>
    <row r="3" spans="3:10">
      <c r="C3" s="4">
        <v>0.2</v>
      </c>
      <c r="D3" s="4">
        <v>0.15</v>
      </c>
      <c r="H3" t="s">
        <v>4</v>
      </c>
      <c r="I3" s="1"/>
      <c r="J3" s="1">
        <v>0.3</v>
      </c>
    </row>
    <row r="4" spans="3:10">
      <c r="C4">
        <f t="shared" ref="C4:D4" si="0">NORMSINV(C3)</f>
        <v>-0.8416212335729143</v>
      </c>
      <c r="D4">
        <f t="shared" si="0"/>
        <v>-1.0364333894937903</v>
      </c>
      <c r="H4" t="s">
        <v>6</v>
      </c>
      <c r="J4">
        <f>(C4-J3*D4)/SQRT(1-J3^2)</f>
        <v>-0.55631555547408928</v>
      </c>
    </row>
    <row r="10" spans="3:10">
      <c r="J10" s="6"/>
    </row>
    <row r="11" spans="3:10">
      <c r="C11" t="s">
        <v>7</v>
      </c>
      <c r="J11" s="6"/>
    </row>
    <row r="12" spans="3:10">
      <c r="J12" s="6"/>
    </row>
    <row r="13" spans="3:10">
      <c r="J13" s="6"/>
    </row>
    <row r="14" spans="3:10">
      <c r="J14" s="6"/>
    </row>
    <row r="15" spans="3:10">
      <c r="C15" s="5" t="s">
        <v>8</v>
      </c>
      <c r="J15" s="6"/>
    </row>
    <row r="16" spans="3:10">
      <c r="J16" s="6"/>
    </row>
    <row r="17" spans="3:10">
      <c r="C17" s="5" t="s">
        <v>9</v>
      </c>
      <c r="J17" s="6">
        <f>J20/SQRT(2*(1 - $J$3^2))</f>
        <v>-0.76825554172702093</v>
      </c>
    </row>
    <row r="18" spans="3:10">
      <c r="C18" s="5" t="s">
        <v>10</v>
      </c>
      <c r="J18" s="6">
        <f>J21/SQRT(2*(1 - $J$3^2))</f>
        <v>-0.62385116427339571</v>
      </c>
    </row>
    <row r="19" spans="3:10">
      <c r="J19" s="6"/>
    </row>
    <row r="20" spans="3:10">
      <c r="C20" s="5" t="s">
        <v>11</v>
      </c>
      <c r="J20" s="6">
        <f>D4</f>
        <v>-1.0364333894937903</v>
      </c>
    </row>
    <row r="21" spans="3:10">
      <c r="C21" s="5" t="s">
        <v>12</v>
      </c>
      <c r="J21" s="6">
        <f>C4</f>
        <v>-0.8416212335729143</v>
      </c>
    </row>
    <row r="24" spans="3:10">
      <c r="C24" t="s">
        <v>13</v>
      </c>
      <c r="D24">
        <v>0.32530300000000001</v>
      </c>
      <c r="F24" t="s">
        <v>17</v>
      </c>
      <c r="G24">
        <v>0.13377639999999999</v>
      </c>
    </row>
    <row r="25" spans="3:10">
      <c r="C25" t="s">
        <v>14</v>
      </c>
      <c r="D25">
        <v>0.42110710000000001</v>
      </c>
      <c r="F25" t="s">
        <v>18</v>
      </c>
      <c r="G25">
        <v>0.62432469999999995</v>
      </c>
    </row>
    <row r="26" spans="3:10">
      <c r="C26" t="s">
        <v>15</v>
      </c>
      <c r="D26">
        <v>0.13344249999999999</v>
      </c>
      <c r="F26" t="s">
        <v>19</v>
      </c>
      <c r="G26">
        <v>1.3425377999999999</v>
      </c>
    </row>
    <row r="27" spans="3:10">
      <c r="C27" t="s">
        <v>16</v>
      </c>
      <c r="D27">
        <v>6.3743230000000003E-3</v>
      </c>
      <c r="F27" t="s">
        <v>20</v>
      </c>
      <c r="G27">
        <v>2.2626645000000001</v>
      </c>
    </row>
    <row r="29" spans="3:10">
      <c r="C29" t="s">
        <v>21</v>
      </c>
    </row>
    <row r="30" spans="3:10">
      <c r="C30" t="s">
        <v>22</v>
      </c>
    </row>
    <row r="31" spans="3:10">
      <c r="C31" t="s">
        <v>23</v>
      </c>
    </row>
    <row r="32" spans="3:10">
      <c r="C32" t="s">
        <v>24</v>
      </c>
    </row>
  </sheetData>
  <pageMargins left="0.7" right="0.7" top="0.75" bottom="0.75" header="0.3" footer="0.3"/>
  <pageSetup paperSize="9" orientation="portrait" r:id="rId1"/>
  <legacyDrawing r:id="rId2"/>
  <oleObjects>
    <oleObject progId="Equation.3" shapeId="1025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ORAJAVA CONSULTANCY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BULGARIA</dc:creator>
  <cp:lastModifiedBy>BULGARIA</cp:lastModifiedBy>
  <dcterms:created xsi:type="dcterms:W3CDTF">2009-06-04T10:55:34Z</dcterms:created>
  <dcterms:modified xsi:type="dcterms:W3CDTF">2009-06-04T17:23:25Z</dcterms:modified>
</cp:coreProperties>
</file>