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12120" windowHeight="9120" activeTab="1"/>
  </bookViews>
  <sheets>
    <sheet name="Macros" sheetId="4" r:id="rId1"/>
    <sheet name="UDFs" sheetId="5" r:id="rId2"/>
  </sheets>
  <calcPr calcId="125725"/>
</workbook>
</file>

<file path=xl/calcChain.xml><?xml version="1.0" encoding="utf-8"?>
<calcChain xmlns="http://schemas.openxmlformats.org/spreadsheetml/2006/main">
  <c r="B49" i="5"/>
  <c r="B41"/>
  <c r="A1"/>
  <c r="B116"/>
  <c r="B115"/>
  <c r="B114"/>
  <c r="B113"/>
  <c r="B112"/>
  <c r="B111"/>
  <c r="B110"/>
  <c r="B109"/>
  <c r="B108"/>
  <c r="B107"/>
  <c r="B106"/>
  <c r="A88" a="1"/>
  <c r="A88" s="1"/>
  <c r="B58"/>
  <c r="B10"/>
  <c r="B22"/>
  <c r="B35"/>
  <c r="B11"/>
  <c r="B32"/>
  <c r="B21"/>
  <c r="B34" l="1"/>
  <c r="B90"/>
  <c r="B89"/>
  <c r="B88"/>
  <c r="A90"/>
  <c r="A89"/>
</calcChain>
</file>

<file path=xl/sharedStrings.xml><?xml version="1.0" encoding="utf-8"?>
<sst xmlns="http://schemas.openxmlformats.org/spreadsheetml/2006/main" count="126" uniqueCount="101">
  <si>
    <t>With Excel XP/2002 Please ensure Macro Security Level is NOT on High</t>
  </si>
  <si>
    <t>If so, close file, change setting, then re-open this Excel file</t>
  </si>
  <si>
    <t>Amat1</t>
  </si>
  <si>
    <t>Amat2</t>
  </si>
  <si>
    <t>via fn</t>
  </si>
  <si>
    <t>Recording Macros</t>
  </si>
  <si>
    <t>Macro 1</t>
  </si>
  <si>
    <t>Numbers and Functions</t>
  </si>
  <si>
    <t>Macro 2</t>
  </si>
  <si>
    <t>Absolute Addressing</t>
  </si>
  <si>
    <t>Macro 3</t>
  </si>
  <si>
    <t>Relative Addressing</t>
  </si>
  <si>
    <t>Macro 4</t>
  </si>
  <si>
    <t>Chart Wizard</t>
  </si>
  <si>
    <t>Writing VBA User-Defined Functions</t>
  </si>
  <si>
    <t>Function One: VBA Functions</t>
  </si>
  <si>
    <t>Alt+F11 to invoke VB Editor</t>
  </si>
  <si>
    <t>tyr</t>
  </si>
  <si>
    <t>From Project Window, Select Module0</t>
  </si>
  <si>
    <t>Press F7 key to view code</t>
  </si>
  <si>
    <t>vaF01</t>
  </si>
  <si>
    <t>Function Two: Using Functions</t>
  </si>
  <si>
    <t>S</t>
  </si>
  <si>
    <t>K</t>
  </si>
  <si>
    <t>r</t>
  </si>
  <si>
    <t>q</t>
  </si>
  <si>
    <t>sigma</t>
  </si>
  <si>
    <t>vaF02</t>
  </si>
  <si>
    <t>Function Three: Excel Functions</t>
  </si>
  <si>
    <t>In VB Editor; Tools / Options / Editor</t>
  </si>
  <si>
    <t>Check Auto Data Tips</t>
  </si>
  <si>
    <t>Debug - Data Tips</t>
  </si>
  <si>
    <t>Insert breakpoint on last line of code</t>
  </si>
  <si>
    <t xml:space="preserve">    click left mouse button on window edge</t>
  </si>
  <si>
    <t xml:space="preserve">    should see brown spot</t>
  </si>
  <si>
    <t>Return to spreadsheet</t>
  </si>
  <si>
    <t xml:space="preserve">   select cell B35</t>
  </si>
  <si>
    <t>d1</t>
  </si>
  <si>
    <t xml:space="preserve">   use F2 then Enter to run function</t>
  </si>
  <si>
    <t>Back in code window with yellow line</t>
  </si>
  <si>
    <t>vaF03</t>
  </si>
  <si>
    <t xml:space="preserve">    move cursor over d1 and va03</t>
  </si>
  <si>
    <t>Reset button (blue square)</t>
  </si>
  <si>
    <t>Toggle breakpoint off</t>
  </si>
  <si>
    <t>Function Four: Select Case Statement</t>
  </si>
  <si>
    <t>i</t>
  </si>
  <si>
    <t>vaF04</t>
  </si>
  <si>
    <t>j</t>
  </si>
  <si>
    <t>vaF05</t>
  </si>
  <si>
    <t>Function Six: Nested For Loops With Array Input</t>
  </si>
  <si>
    <t>In VB Editor; Tools / Options / Docking</t>
  </si>
  <si>
    <t>Check Watch Window Dockable</t>
  </si>
  <si>
    <t>Debug - Watch Variable</t>
  </si>
  <si>
    <t>Insert breakpoint on first line of code</t>
  </si>
  <si>
    <t>vaF06</t>
  </si>
  <si>
    <t xml:space="preserve">   select cell B58</t>
  </si>
  <si>
    <t xml:space="preserve">    click right mouse button over c</t>
  </si>
  <si>
    <t xml:space="preserve">    add watch</t>
  </si>
  <si>
    <t xml:space="preserve">    press F8 to run through function</t>
  </si>
  <si>
    <t>pn</t>
  </si>
  <si>
    <t>vaF08</t>
  </si>
  <si>
    <t>vaF10</t>
  </si>
  <si>
    <t>Select cell A6</t>
  </si>
  <si>
    <t>Type 4000 in cell A6</t>
  </si>
  <si>
    <t>Type =A6 in cell A7</t>
  </si>
  <si>
    <t>Select cell A19</t>
  </si>
  <si>
    <t>Type Jan in cell A19</t>
  </si>
  <si>
    <t>Type Feb in cell A20</t>
  </si>
  <si>
    <t>Type Total in cell A21</t>
  </si>
  <si>
    <t>Type 300 in cell B19</t>
  </si>
  <si>
    <t>Type 400 in cell B20</t>
  </si>
  <si>
    <t>Type =SUM(B19:B20) in cell B21</t>
  </si>
  <si>
    <t>Type Jan in cell A40</t>
  </si>
  <si>
    <t>Type Feb in cell A41</t>
  </si>
  <si>
    <t>Type Total in cell A42</t>
  </si>
  <si>
    <t>Type 300 in cell B40</t>
  </si>
  <si>
    <t>Type 400 in cell B41</t>
  </si>
  <si>
    <t>Type =SUM(B40:B41) in cell B42</t>
  </si>
  <si>
    <t>Now press the Relative Addressing Button</t>
  </si>
  <si>
    <t>ncol</t>
  </si>
  <si>
    <t>Year</t>
  </si>
  <si>
    <t>Revenue</t>
  </si>
  <si>
    <t>Op Costs</t>
  </si>
  <si>
    <t>Cash Flow</t>
  </si>
  <si>
    <t>Function Ten: VBA Output to Text File</t>
  </si>
  <si>
    <t>Function Nine: VBA Array Output</t>
  </si>
  <si>
    <t>Function Eight: Matrix Multiplication in VBA</t>
  </si>
  <si>
    <t>Function Seven: Do Loop With Array Output</t>
  </si>
  <si>
    <t>xmin</t>
  </si>
  <si>
    <t>xmin must be between 0 and 1</t>
  </si>
  <si>
    <t>vaF07 fn</t>
  </si>
  <si>
    <t>nCount</t>
  </si>
  <si>
    <t>maxRand</t>
  </si>
  <si>
    <t>Press Ctrl+Shift+Enter to insert the { } brackets</t>
  </si>
  <si>
    <t>x</t>
  </si>
  <si>
    <t>i and j must be integers</t>
  </si>
  <si>
    <t>Function Five: Block If Statement</t>
  </si>
  <si>
    <t>Mark out the range B73:C73 and enter the formula =vaF07(B69)</t>
  </si>
  <si>
    <t>Mark out the range C106:C116 and enter the formula =TRANSPOSE(vaF09(B102,B103))</t>
  </si>
  <si>
    <t>vaF09</t>
  </si>
  <si>
    <t>XLVBA09S.xls</t>
  </si>
</sst>
</file>

<file path=xl/styles.xml><?xml version="1.0" encoding="utf-8"?>
<styleSheet xmlns="http://schemas.openxmlformats.org/spreadsheetml/2006/main">
  <numFmts count="2">
    <numFmt numFmtId="179" formatCode="0.0%"/>
    <numFmt numFmtId="181" formatCode="0.0000"/>
  </numFmts>
  <fonts count="3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81" fontId="2" fillId="0" borderId="0" xfId="0" applyNumberFormat="1" applyFont="1"/>
    <xf numFmtId="0" fontId="2" fillId="0" borderId="0" xfId="0" quotePrefix="1" applyFont="1" applyAlignment="1">
      <alignment horizontal="left"/>
    </xf>
    <xf numFmtId="179" fontId="1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81" fontId="2" fillId="0" borderId="10" xfId="0" applyNumberFormat="1" applyFont="1" applyBorder="1"/>
    <xf numFmtId="1" fontId="0" fillId="0" borderId="11" xfId="0" applyNumberFormat="1" applyBorder="1"/>
    <xf numFmtId="18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G112"/>
  <sheetViews>
    <sheetView workbookViewId="0"/>
  </sheetViews>
  <sheetFormatPr defaultRowHeight="12.75"/>
  <sheetData>
    <row r="1" spans="1:7">
      <c r="A1" s="2" t="s">
        <v>100</v>
      </c>
    </row>
    <row r="2" spans="1:7">
      <c r="A2" s="1" t="s">
        <v>5</v>
      </c>
    </row>
    <row r="4" spans="1:7">
      <c r="A4" s="2" t="s">
        <v>6</v>
      </c>
      <c r="C4" s="1" t="s">
        <v>7</v>
      </c>
    </row>
    <row r="6" spans="1:7">
      <c r="D6" t="s">
        <v>62</v>
      </c>
    </row>
    <row r="7" spans="1:7">
      <c r="D7" t="s">
        <v>63</v>
      </c>
      <c r="G7" s="3"/>
    </row>
    <row r="8" spans="1:7">
      <c r="D8" t="s">
        <v>64</v>
      </c>
    </row>
    <row r="11" spans="1:7">
      <c r="G11" s="3"/>
    </row>
    <row r="13" spans="1:7">
      <c r="G13" s="3"/>
    </row>
    <row r="17" spans="1:7">
      <c r="A17" s="1" t="s">
        <v>8</v>
      </c>
      <c r="C17" s="1" t="s">
        <v>9</v>
      </c>
    </row>
    <row r="19" spans="1:7">
      <c r="A19" s="4"/>
      <c r="D19" t="s">
        <v>65</v>
      </c>
    </row>
    <row r="20" spans="1:7">
      <c r="A20" s="4"/>
      <c r="D20" t="s">
        <v>66</v>
      </c>
      <c r="G20" s="3"/>
    </row>
    <row r="21" spans="1:7">
      <c r="A21" s="4"/>
      <c r="D21" t="s">
        <v>67</v>
      </c>
    </row>
    <row r="22" spans="1:7">
      <c r="D22" t="s">
        <v>68</v>
      </c>
    </row>
    <row r="23" spans="1:7">
      <c r="D23" t="s">
        <v>69</v>
      </c>
    </row>
    <row r="24" spans="1:7">
      <c r="D24" t="s">
        <v>70</v>
      </c>
      <c r="G24" s="3"/>
    </row>
    <row r="25" spans="1:7">
      <c r="D25" t="s">
        <v>71</v>
      </c>
    </row>
    <row r="26" spans="1:7">
      <c r="G26" s="3"/>
    </row>
    <row r="28" spans="1:7">
      <c r="G28" s="3"/>
    </row>
    <row r="30" spans="1:7">
      <c r="G30" s="3"/>
    </row>
    <row r="32" spans="1:7">
      <c r="G32" s="3"/>
    </row>
    <row r="34" spans="1:7">
      <c r="G34" s="3"/>
    </row>
    <row r="38" spans="1:7">
      <c r="A38" s="1" t="s">
        <v>10</v>
      </c>
      <c r="C38" s="1" t="s">
        <v>11</v>
      </c>
    </row>
    <row r="40" spans="1:7">
      <c r="A40" s="4"/>
      <c r="D40" t="s">
        <v>78</v>
      </c>
    </row>
    <row r="41" spans="1:7">
      <c r="A41" s="4"/>
      <c r="D41" t="s">
        <v>72</v>
      </c>
      <c r="G41" s="3"/>
    </row>
    <row r="42" spans="1:7">
      <c r="A42" s="4"/>
      <c r="D42" t="s">
        <v>73</v>
      </c>
    </row>
    <row r="43" spans="1:7">
      <c r="D43" t="s">
        <v>74</v>
      </c>
    </row>
    <row r="44" spans="1:7">
      <c r="A44" s="3"/>
      <c r="D44" t="s">
        <v>75</v>
      </c>
    </row>
    <row r="45" spans="1:7">
      <c r="A45" s="3"/>
      <c r="D45" t="s">
        <v>76</v>
      </c>
    </row>
    <row r="46" spans="1:7">
      <c r="A46" s="3"/>
      <c r="D46" t="s">
        <v>77</v>
      </c>
    </row>
    <row r="47" spans="1:7">
      <c r="A47" s="3"/>
    </row>
    <row r="59" spans="1:4">
      <c r="A59" s="1" t="s">
        <v>12</v>
      </c>
      <c r="C59" s="1" t="s">
        <v>13</v>
      </c>
    </row>
    <row r="61" spans="1:4">
      <c r="A61" s="27" t="s">
        <v>80</v>
      </c>
      <c r="B61" s="27" t="s">
        <v>81</v>
      </c>
      <c r="C61" s="27" t="s">
        <v>82</v>
      </c>
      <c r="D61" s="27" t="s">
        <v>83</v>
      </c>
    </row>
    <row r="62" spans="1:4">
      <c r="A62" s="8">
        <v>0</v>
      </c>
      <c r="B62" s="8">
        <v>0</v>
      </c>
      <c r="C62" s="8">
        <v>0</v>
      </c>
      <c r="D62" s="8">
        <v>0</v>
      </c>
    </row>
    <row r="63" spans="1:4">
      <c r="A63" s="8">
        <v>1</v>
      </c>
      <c r="B63" s="8">
        <v>0</v>
      </c>
      <c r="C63" s="8">
        <v>0</v>
      </c>
      <c r="D63" s="8">
        <v>0</v>
      </c>
    </row>
    <row r="64" spans="1:4">
      <c r="A64" s="8">
        <v>2</v>
      </c>
      <c r="B64" s="8">
        <v>0</v>
      </c>
      <c r="C64" s="8">
        <v>0</v>
      </c>
      <c r="D64" s="8">
        <v>0</v>
      </c>
    </row>
    <row r="65" spans="1:4">
      <c r="A65" s="8">
        <v>3</v>
      </c>
      <c r="B65" s="8">
        <v>0</v>
      </c>
      <c r="C65" s="8">
        <v>0</v>
      </c>
      <c r="D65" s="8">
        <v>0</v>
      </c>
    </row>
    <row r="66" spans="1:4">
      <c r="A66" s="8">
        <v>4</v>
      </c>
      <c r="B66" s="8">
        <v>0</v>
      </c>
      <c r="C66" s="8">
        <v>0</v>
      </c>
      <c r="D66" s="8">
        <v>0</v>
      </c>
    </row>
    <row r="67" spans="1:4">
      <c r="A67" s="8">
        <v>5</v>
      </c>
      <c r="B67" s="8">
        <v>0</v>
      </c>
      <c r="C67" s="8">
        <v>0</v>
      </c>
      <c r="D67" s="8">
        <v>0</v>
      </c>
    </row>
    <row r="68" spans="1:4">
      <c r="A68" s="8">
        <v>6</v>
      </c>
      <c r="B68" s="8">
        <v>0</v>
      </c>
      <c r="C68" s="8">
        <v>0</v>
      </c>
      <c r="D68" s="8">
        <v>0</v>
      </c>
    </row>
    <row r="69" spans="1:4">
      <c r="A69" s="8">
        <v>7</v>
      </c>
      <c r="B69" s="8">
        <v>0</v>
      </c>
      <c r="C69" s="8">
        <v>0</v>
      </c>
      <c r="D69" s="8">
        <v>-4850</v>
      </c>
    </row>
    <row r="70" spans="1:4">
      <c r="A70" s="8">
        <v>8</v>
      </c>
      <c r="B70" s="8">
        <v>750</v>
      </c>
      <c r="C70" s="8">
        <v>-150</v>
      </c>
      <c r="D70" s="8">
        <v>600</v>
      </c>
    </row>
    <row r="71" spans="1:4">
      <c r="A71" s="8">
        <v>9</v>
      </c>
      <c r="B71" s="8">
        <v>798.97500000000002</v>
      </c>
      <c r="C71" s="8">
        <v>-159.79499999999999</v>
      </c>
      <c r="D71" s="8">
        <v>468.66</v>
      </c>
    </row>
    <row r="72" spans="1:4">
      <c r="A72" s="8">
        <v>10</v>
      </c>
      <c r="B72" s="8">
        <v>851.1480674999998</v>
      </c>
      <c r="C72" s="8">
        <v>-170.22961349999997</v>
      </c>
      <c r="D72" s="8">
        <v>492.27999685714281</v>
      </c>
    </row>
    <row r="73" spans="1:4">
      <c r="A73" s="8">
        <v>11</v>
      </c>
      <c r="B73" s="8">
        <v>906.72803630774968</v>
      </c>
      <c r="C73" s="8">
        <v>-181.34560726154996</v>
      </c>
      <c r="D73" s="8">
        <v>517.55096408048553</v>
      </c>
    </row>
    <row r="74" spans="1:4">
      <c r="A74" s="8">
        <v>12</v>
      </c>
      <c r="B74" s="8">
        <v>965.93737707864568</v>
      </c>
      <c r="C74" s="8">
        <v>-193.18747541572915</v>
      </c>
      <c r="D74" s="8">
        <v>544.58071003494115</v>
      </c>
    </row>
    <row r="75" spans="1:4">
      <c r="A75" s="8">
        <v>13</v>
      </c>
      <c r="B75" s="8">
        <v>1029.0130878018811</v>
      </c>
      <c r="C75" s="8">
        <v>-205.80261756037623</v>
      </c>
      <c r="D75" s="8">
        <v>573.48408297165133</v>
      </c>
    </row>
    <row r="76" spans="1:4">
      <c r="A76" s="8">
        <v>14</v>
      </c>
      <c r="B76" s="8">
        <v>1096.2076424353438</v>
      </c>
      <c r="C76" s="8">
        <v>-219.24152848706876</v>
      </c>
      <c r="D76" s="8">
        <v>604.38343073255737</v>
      </c>
    </row>
    <row r="77" spans="1:4">
      <c r="A77" s="8">
        <v>15</v>
      </c>
      <c r="B77" s="8">
        <v>1167.7900014863717</v>
      </c>
      <c r="C77" s="8">
        <v>-233.55800029727436</v>
      </c>
      <c r="D77" s="8">
        <v>637.40909047367893</v>
      </c>
    </row>
    <row r="78" spans="1:4">
      <c r="A78" s="8">
        <v>16</v>
      </c>
      <c r="B78" s="8">
        <v>1244.0466885834317</v>
      </c>
      <c r="C78" s="8">
        <v>-248.80933771668634</v>
      </c>
      <c r="D78" s="8">
        <v>672.69991036732449</v>
      </c>
    </row>
    <row r="79" spans="1:4">
      <c r="A79" s="8">
        <v>17</v>
      </c>
      <c r="B79" s="8">
        <v>1325.2829373479296</v>
      </c>
      <c r="C79" s="8">
        <v>-265.05658746958596</v>
      </c>
      <c r="D79" s="8">
        <v>710.40380537145347</v>
      </c>
    </row>
    <row r="80" spans="1:4">
      <c r="A80" s="8">
        <v>18</v>
      </c>
      <c r="B80" s="8">
        <v>1411.8239131567493</v>
      </c>
      <c r="C80" s="8">
        <v>-282.3647826313499</v>
      </c>
      <c r="D80" s="8">
        <v>750.67834929078072</v>
      </c>
    </row>
    <row r="81" spans="1:4">
      <c r="A81" s="8">
        <v>19</v>
      </c>
      <c r="B81" s="8">
        <v>1504.016014685885</v>
      </c>
      <c r="C81" s="8">
        <v>-300.80320293717699</v>
      </c>
      <c r="D81" s="8">
        <v>793.69140549946883</v>
      </c>
    </row>
    <row r="82" spans="1:4">
      <c r="A82" s="8">
        <v>20</v>
      </c>
      <c r="B82" s="8">
        <v>1602.2282604448733</v>
      </c>
      <c r="C82" s="8">
        <v>-320.44565208897467</v>
      </c>
      <c r="D82" s="8">
        <v>839.62179885001285</v>
      </c>
    </row>
    <row r="109" spans="1:7">
      <c r="A109" s="1"/>
      <c r="C109" s="1"/>
    </row>
    <row r="112" spans="1:7">
      <c r="G112" s="3"/>
    </row>
  </sheetData>
  <phoneticPr fontId="0" type="noConversion"/>
  <printOptions headings="1" gridLines="1"/>
  <pageMargins left="0.75" right="0.75" top="1" bottom="1" header="0.5" footer="0.5"/>
  <pageSetup paperSize="9" scale="7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J127"/>
  <sheetViews>
    <sheetView tabSelected="1" topLeftCell="A8" workbookViewId="0">
      <selection activeCell="B35" sqref="B35"/>
    </sheetView>
  </sheetViews>
  <sheetFormatPr defaultRowHeight="12.75"/>
  <cols>
    <col min="1" max="1" width="18.33203125" customWidth="1"/>
    <col min="2" max="2" width="11" customWidth="1"/>
    <col min="3" max="8" width="11.33203125" customWidth="1"/>
  </cols>
  <sheetData>
    <row r="1" spans="1:10">
      <c r="A1" s="1" t="str">
        <f>Macros!A1</f>
        <v>XLVBA09S.xls</v>
      </c>
    </row>
    <row r="2" spans="1:10">
      <c r="A2" s="1" t="s">
        <v>14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1" t="s">
        <v>0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1" t="s">
        <v>1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"/>
      <c r="B6" s="7"/>
      <c r="C6" s="9"/>
      <c r="D6" s="13"/>
      <c r="E6" s="12"/>
      <c r="F6" s="9"/>
      <c r="G6" s="9"/>
      <c r="H6" s="9"/>
      <c r="I6" s="9"/>
      <c r="J6" s="9"/>
    </row>
    <row r="7" spans="1:10">
      <c r="A7" s="2" t="s">
        <v>15</v>
      </c>
      <c r="B7" s="9"/>
      <c r="C7" s="9"/>
      <c r="D7" s="9"/>
      <c r="E7" s="9"/>
      <c r="F7" s="2" t="s">
        <v>16</v>
      </c>
      <c r="H7" s="9"/>
      <c r="I7" s="9"/>
      <c r="J7" s="9"/>
    </row>
    <row r="8" spans="1:10">
      <c r="A8" s="1" t="s">
        <v>17</v>
      </c>
      <c r="B8" s="7">
        <v>0.67</v>
      </c>
      <c r="C8" s="9"/>
      <c r="D8" s="9"/>
      <c r="E8" s="9"/>
      <c r="F8" s="13" t="s">
        <v>18</v>
      </c>
      <c r="H8" s="9"/>
      <c r="I8" s="9"/>
      <c r="J8" s="9"/>
    </row>
    <row r="9" spans="1:10">
      <c r="A9" s="9"/>
      <c r="B9" s="9"/>
      <c r="C9" s="9"/>
      <c r="D9" s="13"/>
      <c r="E9" s="9"/>
      <c r="F9" s="13" t="s">
        <v>19</v>
      </c>
      <c r="H9" s="9"/>
      <c r="I9" s="9"/>
      <c r="J9" s="9"/>
    </row>
    <row r="10" spans="1:10">
      <c r="A10" s="13" t="s">
        <v>20</v>
      </c>
      <c r="B10" s="12">
        <f>SQRT(B8)</f>
        <v>0.81853527718724506</v>
      </c>
      <c r="C10" s="9"/>
      <c r="D10" s="9"/>
      <c r="E10" s="9"/>
      <c r="F10" s="9"/>
      <c r="G10" s="9"/>
      <c r="H10" s="9"/>
      <c r="I10" s="9"/>
    </row>
    <row r="11" spans="1:10">
      <c r="A11" s="9" t="s">
        <v>4</v>
      </c>
      <c r="B11" s="12">
        <f>_vaF01(B8)</f>
        <v>0.81853527718724506</v>
      </c>
      <c r="C11" s="9"/>
      <c r="D11" s="9"/>
      <c r="E11" s="9"/>
      <c r="F11" s="9"/>
      <c r="G11" s="9"/>
      <c r="H11" s="9"/>
      <c r="I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2" t="s">
        <v>21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" t="s">
        <v>22</v>
      </c>
      <c r="B14" s="7">
        <v>100</v>
      </c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23</v>
      </c>
      <c r="B15" s="7">
        <v>98</v>
      </c>
      <c r="C15" s="9"/>
      <c r="D15" s="13"/>
      <c r="E15" s="9"/>
      <c r="F15" s="9"/>
      <c r="G15" s="9"/>
      <c r="H15" s="9"/>
      <c r="I15" s="9"/>
      <c r="J15" s="9"/>
    </row>
    <row r="16" spans="1:10">
      <c r="A16" s="1" t="s">
        <v>24</v>
      </c>
      <c r="B16" s="14">
        <v>0.05</v>
      </c>
      <c r="C16" s="9"/>
      <c r="D16" s="13"/>
      <c r="E16" s="9"/>
      <c r="F16" s="9"/>
      <c r="G16" s="9"/>
      <c r="H16" s="9"/>
      <c r="I16" s="9"/>
      <c r="J16" s="9"/>
    </row>
    <row r="17" spans="1:10">
      <c r="A17" s="1" t="s">
        <v>25</v>
      </c>
      <c r="B17" s="14">
        <v>0.01</v>
      </c>
      <c r="C17" s="9"/>
      <c r="D17" s="9"/>
      <c r="E17" s="9"/>
      <c r="F17" s="9"/>
      <c r="G17" s="9"/>
      <c r="H17" s="9"/>
      <c r="I17" s="9"/>
      <c r="J17" s="9"/>
    </row>
    <row r="18" spans="1:10">
      <c r="A18" s="1" t="s">
        <v>17</v>
      </c>
      <c r="B18" s="7">
        <v>0.5</v>
      </c>
      <c r="C18" s="9"/>
      <c r="D18" s="9"/>
      <c r="E18" s="9"/>
      <c r="F18" s="9"/>
      <c r="G18" s="9"/>
      <c r="H18" s="9"/>
      <c r="I18" s="9"/>
      <c r="J18" s="9"/>
    </row>
    <row r="19" spans="1:10">
      <c r="A19" s="1" t="s">
        <v>26</v>
      </c>
      <c r="B19" s="14">
        <v>0.16</v>
      </c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3" t="s">
        <v>27</v>
      </c>
      <c r="B21" s="12">
        <f>(LN(B14/B15)+(B16-B17+0.5*B19*B19)*B18)/(B19*_vaF01(B18))</f>
        <v>0.41191362957337441</v>
      </c>
      <c r="C21" s="9"/>
      <c r="D21" s="9"/>
      <c r="E21" s="9"/>
      <c r="F21" s="9"/>
      <c r="G21" s="9"/>
      <c r="H21" s="9"/>
      <c r="I21" s="9"/>
      <c r="J21" s="9"/>
    </row>
    <row r="22" spans="1:10">
      <c r="A22" s="9" t="s">
        <v>4</v>
      </c>
      <c r="B22" s="12">
        <f>_vaF02(B14,B15,B16,B17,B18,B19)</f>
        <v>0.41191362957337441</v>
      </c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2" t="s">
        <v>28</v>
      </c>
      <c r="B24" s="9"/>
      <c r="C24" s="9"/>
      <c r="D24" s="9"/>
      <c r="E24" s="9"/>
      <c r="F24" s="1" t="s">
        <v>29</v>
      </c>
      <c r="G24" s="9"/>
      <c r="H24" s="9"/>
      <c r="I24" s="9"/>
    </row>
    <row r="25" spans="1:10">
      <c r="A25" s="1" t="s">
        <v>22</v>
      </c>
      <c r="B25" s="7">
        <v>100</v>
      </c>
      <c r="C25" s="9"/>
      <c r="D25" s="9"/>
      <c r="E25" s="9"/>
      <c r="F25" s="13" t="s">
        <v>30</v>
      </c>
      <c r="G25" s="9"/>
      <c r="H25" s="9"/>
      <c r="I25" s="9"/>
    </row>
    <row r="26" spans="1:10">
      <c r="A26" s="1" t="s">
        <v>23</v>
      </c>
      <c r="B26" s="7">
        <v>98</v>
      </c>
      <c r="C26" s="9"/>
      <c r="D26" s="9"/>
      <c r="E26" s="9"/>
      <c r="F26" s="2" t="s">
        <v>31</v>
      </c>
      <c r="G26" s="9"/>
      <c r="H26" s="9"/>
      <c r="I26" s="9"/>
    </row>
    <row r="27" spans="1:10">
      <c r="A27" s="1" t="s">
        <v>24</v>
      </c>
      <c r="B27" s="14">
        <v>0.05</v>
      </c>
      <c r="C27" s="9"/>
      <c r="D27" s="13"/>
      <c r="E27" s="9"/>
      <c r="F27" s="13" t="s">
        <v>32</v>
      </c>
      <c r="G27" s="9"/>
      <c r="H27" s="9"/>
      <c r="I27" s="9"/>
    </row>
    <row r="28" spans="1:10">
      <c r="A28" s="1" t="s">
        <v>25</v>
      </c>
      <c r="B28" s="14">
        <v>0.01</v>
      </c>
      <c r="C28" s="9"/>
      <c r="D28" s="9"/>
      <c r="E28" s="9"/>
      <c r="F28" s="13" t="s">
        <v>33</v>
      </c>
      <c r="G28" s="9"/>
      <c r="H28" s="9"/>
      <c r="I28" s="9"/>
    </row>
    <row r="29" spans="1:10">
      <c r="A29" s="1" t="s">
        <v>17</v>
      </c>
      <c r="B29" s="7">
        <v>0.5</v>
      </c>
      <c r="C29" s="9"/>
      <c r="D29" s="9"/>
      <c r="E29" s="9"/>
      <c r="F29" s="15" t="s">
        <v>34</v>
      </c>
      <c r="G29" s="9"/>
      <c r="H29" s="9"/>
      <c r="I29" s="9"/>
    </row>
    <row r="30" spans="1:10">
      <c r="A30" s="1" t="s">
        <v>26</v>
      </c>
      <c r="B30" s="14">
        <v>0.16</v>
      </c>
      <c r="C30" s="9"/>
      <c r="D30" s="9"/>
      <c r="E30" s="9"/>
      <c r="F30" s="9" t="s">
        <v>35</v>
      </c>
      <c r="G30" s="9"/>
      <c r="H30" s="9"/>
      <c r="I30" s="9"/>
    </row>
    <row r="31" spans="1:10">
      <c r="A31" s="9"/>
      <c r="B31" s="9"/>
      <c r="C31" s="9"/>
      <c r="D31" s="9"/>
      <c r="E31" s="9"/>
      <c r="F31" s="13" t="s">
        <v>36</v>
      </c>
      <c r="G31" s="9"/>
      <c r="H31" s="9"/>
      <c r="I31" s="9"/>
    </row>
    <row r="32" spans="1:10">
      <c r="A32" s="9" t="s">
        <v>37</v>
      </c>
      <c r="B32" s="12">
        <f>_vaF02(B25,B26,B27,B28,B29,B30)</f>
        <v>0.41191362957337441</v>
      </c>
      <c r="C32" s="9"/>
      <c r="D32" s="9"/>
      <c r="E32" s="9"/>
      <c r="F32" s="13" t="s">
        <v>38</v>
      </c>
      <c r="G32" s="9"/>
      <c r="H32" s="9"/>
      <c r="I32" s="9"/>
    </row>
    <row r="33" spans="1:10">
      <c r="A33" s="9"/>
      <c r="B33" s="9"/>
      <c r="C33" s="9"/>
      <c r="D33" s="9"/>
      <c r="E33" s="9"/>
      <c r="F33" s="15" t="s">
        <v>39</v>
      </c>
      <c r="G33" s="9"/>
      <c r="H33" s="9"/>
      <c r="I33" s="9"/>
    </row>
    <row r="34" spans="1:10">
      <c r="A34" s="13" t="s">
        <v>40</v>
      </c>
      <c r="B34" s="12">
        <f>NORMSDIST(B32-B30*SQRT(B29))</f>
        <v>0.61744472567465103</v>
      </c>
      <c r="C34" s="9"/>
      <c r="D34" s="9"/>
      <c r="E34" s="9"/>
      <c r="F34" s="13" t="s">
        <v>41</v>
      </c>
      <c r="G34" s="9"/>
      <c r="H34" s="9"/>
      <c r="I34" s="9"/>
    </row>
    <row r="35" spans="1:10">
      <c r="A35" s="9" t="s">
        <v>4</v>
      </c>
      <c r="B35" s="12">
        <f>_vaF03(B25,B26,B27,B28,B29,B30)</f>
        <v>0.61744472567465103</v>
      </c>
      <c r="C35" s="9"/>
      <c r="D35" s="9"/>
      <c r="E35" s="9"/>
      <c r="F35" s="9" t="s">
        <v>42</v>
      </c>
      <c r="G35" s="9"/>
      <c r="H35" s="9"/>
      <c r="I35" s="9"/>
    </row>
    <row r="36" spans="1:10">
      <c r="C36" s="9"/>
      <c r="D36" s="9"/>
      <c r="E36" s="9"/>
      <c r="F36" s="15" t="s">
        <v>43</v>
      </c>
      <c r="G36" s="9"/>
      <c r="H36" s="9"/>
      <c r="I36" s="9"/>
    </row>
    <row r="37" spans="1:10">
      <c r="A37" s="9"/>
      <c r="B37" s="9"/>
      <c r="C37" s="9"/>
      <c r="D37" s="9"/>
      <c r="E37" s="9"/>
      <c r="G37" s="9"/>
      <c r="H37" s="9"/>
      <c r="I37" s="9"/>
    </row>
    <row r="38" spans="1:10">
      <c r="A38" s="2" t="s">
        <v>44</v>
      </c>
      <c r="B38" s="9"/>
      <c r="C38" s="9"/>
      <c r="D38" s="9"/>
      <c r="E38" s="9"/>
      <c r="H38" s="9"/>
      <c r="I38" s="9"/>
      <c r="J38" s="9"/>
    </row>
    <row r="39" spans="1:10">
      <c r="A39" s="1" t="s">
        <v>94</v>
      </c>
      <c r="B39" s="1">
        <v>0.5</v>
      </c>
      <c r="C39" s="9"/>
      <c r="D39" s="9"/>
      <c r="E39" s="9"/>
      <c r="H39" s="9"/>
      <c r="I39" s="9"/>
      <c r="J39" s="9"/>
    </row>
    <row r="40" spans="1:10">
      <c r="A40" s="9"/>
      <c r="B40" s="9"/>
      <c r="C40" s="9"/>
      <c r="D40" s="9"/>
      <c r="E40" s="9"/>
      <c r="H40" s="9"/>
      <c r="I40" s="9"/>
      <c r="J40" s="9"/>
    </row>
    <row r="41" spans="1:10">
      <c r="A41" s="13" t="s">
        <v>46</v>
      </c>
      <c r="B41" s="9">
        <f>IF(OR(B39=0.5,B39=1.4),8.5,IF(B39&gt;2,6.3,-10))</f>
        <v>8.5</v>
      </c>
      <c r="C41" s="9"/>
      <c r="D41" s="9"/>
      <c r="E41" s="9"/>
      <c r="H41" s="9"/>
      <c r="I41" s="9"/>
      <c r="J41" s="9"/>
    </row>
    <row r="42" spans="1:10">
      <c r="A42" s="9" t="s">
        <v>4</v>
      </c>
      <c r="B42" s="9"/>
      <c r="C42" s="9"/>
      <c r="D42" s="9"/>
      <c r="E42" s="9"/>
      <c r="H42" s="9"/>
      <c r="I42" s="9"/>
      <c r="J42" s="9"/>
    </row>
    <row r="43" spans="1:10">
      <c r="D43" s="9"/>
      <c r="E43" s="9"/>
      <c r="H43" s="9"/>
      <c r="I43" s="9"/>
      <c r="J43" s="9"/>
    </row>
    <row r="44" spans="1:10">
      <c r="A44" s="2" t="s">
        <v>96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1" t="s">
        <v>45</v>
      </c>
      <c r="B45" s="1">
        <v>3</v>
      </c>
      <c r="D45" s="9"/>
      <c r="E45" s="9"/>
      <c r="F45" s="9"/>
      <c r="G45" s="9"/>
      <c r="H45" s="9"/>
      <c r="I45" s="9"/>
      <c r="J45" s="9"/>
    </row>
    <row r="46" spans="1:10">
      <c r="A46" s="1" t="s">
        <v>47</v>
      </c>
      <c r="B46" s="1">
        <v>3</v>
      </c>
      <c r="D46" s="9"/>
      <c r="E46" s="9"/>
      <c r="F46" s="9"/>
      <c r="G46" s="9"/>
      <c r="H46" s="9"/>
      <c r="I46" s="9"/>
      <c r="J46" s="9"/>
    </row>
    <row r="47" spans="1:10">
      <c r="A47" s="2" t="s">
        <v>95</v>
      </c>
      <c r="B47" s="1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D48" s="9"/>
      <c r="E48" s="9"/>
      <c r="F48" s="9"/>
      <c r="G48" s="9"/>
      <c r="H48" s="9"/>
      <c r="I48" s="9"/>
      <c r="J48" s="9"/>
    </row>
    <row r="49" spans="1:10">
      <c r="A49" s="13" t="s">
        <v>48</v>
      </c>
      <c r="B49" s="11">
        <f>IF(OR(B45=1,B46&lt;=3),3.2,IF(AND(B45&gt;2,B46&lt;&gt;5),1.6,-1))</f>
        <v>3.2</v>
      </c>
      <c r="D49" s="9"/>
      <c r="E49" s="9"/>
      <c r="F49" s="9"/>
      <c r="G49" s="9"/>
      <c r="H49" s="9"/>
      <c r="I49" s="9"/>
      <c r="J49" s="9"/>
    </row>
    <row r="50" spans="1:10">
      <c r="A50" s="9" t="s">
        <v>4</v>
      </c>
      <c r="B50" s="11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13"/>
      <c r="E51" s="9"/>
      <c r="F51" s="9"/>
      <c r="G51" s="9"/>
      <c r="H51" s="9"/>
      <c r="I51" s="9"/>
      <c r="J51" s="9"/>
    </row>
    <row r="52" spans="1:10">
      <c r="A52" s="2" t="s">
        <v>49</v>
      </c>
      <c r="B52" s="9"/>
      <c r="C52" s="9"/>
      <c r="D52" s="9"/>
      <c r="E52" s="9"/>
      <c r="F52" s="2" t="s">
        <v>50</v>
      </c>
      <c r="G52" s="9"/>
      <c r="H52" s="9"/>
      <c r="J52" s="9"/>
    </row>
    <row r="53" spans="1:10">
      <c r="A53" s="2" t="s">
        <v>2</v>
      </c>
      <c r="B53" s="9"/>
      <c r="C53" s="9"/>
      <c r="D53" s="9"/>
      <c r="E53" s="9"/>
      <c r="F53" s="13" t="s">
        <v>51</v>
      </c>
      <c r="G53" s="9"/>
      <c r="H53" s="9"/>
      <c r="J53" s="9"/>
    </row>
    <row r="54" spans="1:10">
      <c r="A54" s="5">
        <v>1</v>
      </c>
      <c r="B54" s="5">
        <v>2</v>
      </c>
      <c r="C54" s="9"/>
      <c r="D54" s="16"/>
      <c r="E54" s="9"/>
      <c r="F54" s="2" t="s">
        <v>52</v>
      </c>
      <c r="G54" s="9"/>
      <c r="H54" s="9"/>
      <c r="J54" s="9"/>
    </row>
    <row r="55" spans="1:10">
      <c r="A55" s="5">
        <v>3</v>
      </c>
      <c r="B55" s="5">
        <v>4</v>
      </c>
      <c r="C55" s="9"/>
      <c r="D55" s="6"/>
      <c r="E55" s="9"/>
      <c r="F55" s="13" t="s">
        <v>53</v>
      </c>
      <c r="G55" s="9"/>
      <c r="H55" s="9"/>
      <c r="J55" s="9"/>
    </row>
    <row r="56" spans="1:10">
      <c r="A56" s="5">
        <v>5</v>
      </c>
      <c r="B56" s="5">
        <v>6</v>
      </c>
      <c r="C56" s="9"/>
      <c r="D56" s="6"/>
      <c r="E56" s="9"/>
      <c r="F56" s="13" t="s">
        <v>33</v>
      </c>
      <c r="G56" s="9"/>
      <c r="H56" s="9"/>
      <c r="J56" s="9"/>
    </row>
    <row r="57" spans="1:10">
      <c r="A57" s="9"/>
      <c r="B57" s="9"/>
      <c r="C57" s="9"/>
      <c r="D57" s="9"/>
      <c r="E57" s="9"/>
      <c r="F57" s="15" t="s">
        <v>34</v>
      </c>
      <c r="G57" s="9"/>
      <c r="H57" s="9"/>
      <c r="J57" s="9"/>
    </row>
    <row r="58" spans="1:10">
      <c r="A58" s="13" t="s">
        <v>54</v>
      </c>
      <c r="B58" s="6">
        <f>SUM(A54:B56)</f>
        <v>21</v>
      </c>
      <c r="C58" s="9"/>
      <c r="D58" s="9"/>
      <c r="E58" s="9"/>
      <c r="F58" s="9" t="s">
        <v>35</v>
      </c>
      <c r="G58" s="9"/>
      <c r="H58" s="9"/>
      <c r="J58" s="9"/>
    </row>
    <row r="59" spans="1:10">
      <c r="A59" s="9" t="s">
        <v>4</v>
      </c>
      <c r="B59" s="9"/>
      <c r="C59" s="9"/>
      <c r="D59" s="9"/>
      <c r="E59" s="9"/>
      <c r="F59" s="13" t="s">
        <v>55</v>
      </c>
      <c r="G59" s="9"/>
      <c r="H59" s="9"/>
      <c r="J59" s="9"/>
    </row>
    <row r="60" spans="1:10">
      <c r="C60" s="9"/>
      <c r="D60" s="9"/>
      <c r="E60" s="9"/>
      <c r="F60" s="13" t="s">
        <v>38</v>
      </c>
      <c r="G60" s="9"/>
      <c r="H60" s="9"/>
      <c r="J60" s="9"/>
    </row>
    <row r="61" spans="1:10">
      <c r="A61" s="9"/>
      <c r="B61" s="9"/>
      <c r="C61" s="9"/>
      <c r="D61" s="9"/>
      <c r="E61" s="9"/>
      <c r="F61" s="15" t="s">
        <v>39</v>
      </c>
      <c r="G61" s="9"/>
      <c r="H61" s="9"/>
      <c r="J61" s="9"/>
    </row>
    <row r="62" spans="1:10">
      <c r="A62" s="9"/>
      <c r="B62" s="9"/>
      <c r="C62" s="9"/>
      <c r="D62" s="9"/>
      <c r="E62" s="9"/>
      <c r="F62" s="13" t="s">
        <v>56</v>
      </c>
      <c r="G62" s="9"/>
      <c r="H62" s="9"/>
      <c r="J62" s="9"/>
    </row>
    <row r="63" spans="1:10">
      <c r="A63" s="9"/>
      <c r="B63" s="9"/>
      <c r="C63" s="9"/>
      <c r="D63" s="9"/>
      <c r="E63" s="9"/>
      <c r="F63" s="15" t="s">
        <v>57</v>
      </c>
      <c r="G63" s="9"/>
      <c r="H63" s="9"/>
      <c r="J63" s="9"/>
    </row>
    <row r="64" spans="1:10">
      <c r="A64" s="9"/>
      <c r="B64" s="9"/>
      <c r="C64" s="9"/>
      <c r="D64" s="9"/>
      <c r="E64" s="9"/>
      <c r="F64" s="13" t="s">
        <v>58</v>
      </c>
      <c r="G64" s="9"/>
      <c r="H64" s="9"/>
      <c r="J64" s="9"/>
    </row>
    <row r="65" spans="1:10">
      <c r="A65" s="9"/>
      <c r="B65" s="9"/>
      <c r="C65" s="9"/>
      <c r="D65" s="9"/>
      <c r="E65" s="9"/>
      <c r="F65" s="9" t="s">
        <v>42</v>
      </c>
      <c r="G65" s="9"/>
      <c r="H65" s="9"/>
      <c r="J65" s="9"/>
    </row>
    <row r="66" spans="1:10">
      <c r="A66" s="9"/>
      <c r="B66" s="9"/>
      <c r="C66" s="9"/>
      <c r="D66" s="9"/>
      <c r="E66" s="9"/>
      <c r="F66" s="15" t="s">
        <v>43</v>
      </c>
      <c r="G66" s="9"/>
      <c r="H66" s="9"/>
      <c r="J66" s="9"/>
    </row>
    <row r="67" spans="1:10">
      <c r="J67" s="9"/>
    </row>
    <row r="68" spans="1:10">
      <c r="A68" s="2" t="s">
        <v>87</v>
      </c>
      <c r="B68" s="9"/>
      <c r="J68" s="9"/>
    </row>
    <row r="69" spans="1:10">
      <c r="A69" s="2" t="s">
        <v>88</v>
      </c>
      <c r="B69" s="31">
        <v>0.5</v>
      </c>
      <c r="J69" s="9"/>
    </row>
    <row r="70" spans="1:10">
      <c r="A70" s="5" t="s">
        <v>89</v>
      </c>
      <c r="B70" s="5"/>
      <c r="J70" s="9"/>
    </row>
    <row r="71" spans="1:10">
      <c r="A71" s="5"/>
      <c r="B71" s="5"/>
      <c r="J71" s="9"/>
    </row>
    <row r="72" spans="1:10" ht="13.5" thickBot="1">
      <c r="A72" s="5"/>
      <c r="B72" s="11" t="s">
        <v>92</v>
      </c>
      <c r="C72" s="28" t="s">
        <v>91</v>
      </c>
      <c r="E72" s="2" t="s">
        <v>97</v>
      </c>
      <c r="J72" s="9"/>
    </row>
    <row r="73" spans="1:10" ht="13.5" thickBot="1">
      <c r="A73" s="13" t="s">
        <v>90</v>
      </c>
      <c r="B73" s="29"/>
      <c r="C73" s="30"/>
      <c r="E73" s="2" t="s">
        <v>93</v>
      </c>
      <c r="J73" s="9"/>
    </row>
    <row r="74" spans="1:10">
      <c r="J74" s="9"/>
    </row>
    <row r="75" spans="1:10">
      <c r="A75" s="2" t="s">
        <v>86</v>
      </c>
      <c r="B75" s="9"/>
      <c r="C75" s="9"/>
      <c r="D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F76" s="9"/>
      <c r="G76" s="9"/>
      <c r="H76" s="9"/>
      <c r="I76" s="9"/>
      <c r="J76" s="9"/>
    </row>
    <row r="77" spans="1:10">
      <c r="A77" s="1" t="s">
        <v>2</v>
      </c>
      <c r="B77" s="9"/>
      <c r="C77" s="9"/>
      <c r="D77" s="6"/>
      <c r="F77" s="9"/>
      <c r="G77" s="9"/>
      <c r="H77" s="9"/>
      <c r="I77" s="9"/>
      <c r="J77" s="9"/>
    </row>
    <row r="78" spans="1:10">
      <c r="A78" s="5">
        <v>1</v>
      </c>
      <c r="B78" s="5">
        <v>2</v>
      </c>
      <c r="C78" s="9"/>
      <c r="D78" s="6"/>
      <c r="F78" s="9"/>
      <c r="G78" s="9"/>
      <c r="H78" s="9"/>
      <c r="I78" s="9"/>
      <c r="J78" s="9"/>
    </row>
    <row r="79" spans="1:10">
      <c r="A79" s="5">
        <v>3</v>
      </c>
      <c r="B79" s="5">
        <v>4</v>
      </c>
      <c r="C79" s="9"/>
      <c r="D79" s="9"/>
      <c r="F79" s="9"/>
      <c r="G79" s="9"/>
      <c r="H79" s="9"/>
      <c r="I79" s="9"/>
      <c r="J79" s="9"/>
    </row>
    <row r="80" spans="1:10">
      <c r="A80" s="5">
        <v>5</v>
      </c>
      <c r="B80" s="5">
        <v>6</v>
      </c>
      <c r="C80" s="9"/>
      <c r="D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F82" s="9"/>
      <c r="G82" s="9"/>
      <c r="H82" s="9"/>
      <c r="I82" s="9"/>
      <c r="J82" s="9"/>
    </row>
    <row r="83" spans="1:10">
      <c r="A83" s="2" t="s">
        <v>3</v>
      </c>
      <c r="B83" s="9"/>
      <c r="C83" s="9"/>
      <c r="D83" s="9"/>
      <c r="F83" s="9"/>
      <c r="G83" s="9"/>
      <c r="H83" s="9"/>
      <c r="I83" s="9"/>
      <c r="J83" s="9"/>
    </row>
    <row r="84" spans="1:10">
      <c r="A84" s="5">
        <v>7</v>
      </c>
      <c r="B84" s="5">
        <v>8</v>
      </c>
      <c r="C84" s="9"/>
      <c r="D84" s="6"/>
      <c r="F84" s="9"/>
      <c r="G84" s="9"/>
      <c r="H84" s="9"/>
      <c r="I84" s="9"/>
      <c r="J84" s="9"/>
    </row>
    <row r="85" spans="1:10">
      <c r="A85" s="5">
        <v>9</v>
      </c>
      <c r="B85" s="5">
        <v>10</v>
      </c>
      <c r="C85" s="5"/>
      <c r="D85" s="13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F86" s="9"/>
      <c r="G86" s="9"/>
      <c r="H86" s="9"/>
      <c r="I86" s="9"/>
      <c r="J86" s="9"/>
    </row>
    <row r="87" spans="1:10">
      <c r="A87" s="13" t="s">
        <v>60</v>
      </c>
      <c r="B87" s="9"/>
      <c r="C87" s="9"/>
      <c r="D87" s="9"/>
      <c r="F87" s="9"/>
      <c r="G87" s="9"/>
      <c r="H87" s="9"/>
      <c r="I87" s="9"/>
      <c r="J87" s="9"/>
    </row>
    <row r="88" spans="1:10">
      <c r="A88" s="9">
        <f t="array" ref="A88:B90">MMULT(A78:B80,A84:B85)</f>
        <v>25</v>
      </c>
      <c r="B88" s="9">
        <v>28</v>
      </c>
      <c r="C88" s="9"/>
      <c r="D88" s="9"/>
      <c r="F88" s="9"/>
      <c r="G88" s="9"/>
      <c r="H88" s="9"/>
      <c r="I88" s="9"/>
      <c r="J88" s="9"/>
    </row>
    <row r="89" spans="1:10">
      <c r="A89" s="9">
        <v>57</v>
      </c>
      <c r="B89" s="9">
        <v>64</v>
      </c>
      <c r="C89" s="9"/>
      <c r="D89" s="9"/>
      <c r="F89" s="9"/>
      <c r="G89" s="9"/>
      <c r="H89" s="9"/>
      <c r="I89" s="9"/>
      <c r="J89" s="9"/>
    </row>
    <row r="90" spans="1:10">
      <c r="A90" s="9">
        <v>89</v>
      </c>
      <c r="B90" s="9">
        <v>100</v>
      </c>
      <c r="C90" s="9"/>
      <c r="D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F91" s="9"/>
      <c r="G91" s="9"/>
      <c r="H91" s="9"/>
      <c r="I91" s="9"/>
      <c r="J91" s="9"/>
    </row>
    <row r="92" spans="1:10" ht="13.5" thickBot="1">
      <c r="A92" s="9" t="s">
        <v>4</v>
      </c>
      <c r="B92" s="9"/>
      <c r="C92" s="9"/>
      <c r="H92" s="9"/>
      <c r="I92" s="9"/>
      <c r="J92" s="9"/>
    </row>
    <row r="93" spans="1:10">
      <c r="A93" s="17"/>
      <c r="B93" s="18"/>
      <c r="D93" s="2" t="s">
        <v>93</v>
      </c>
      <c r="F93" s="9"/>
      <c r="G93" s="9"/>
      <c r="H93" s="9"/>
      <c r="I93" s="9"/>
      <c r="J93" s="9"/>
    </row>
    <row r="94" spans="1:10">
      <c r="A94" s="19"/>
      <c r="B94" s="20"/>
      <c r="F94" s="9"/>
      <c r="G94" s="9"/>
      <c r="H94" s="9"/>
      <c r="I94" s="9"/>
      <c r="J94" s="9"/>
    </row>
    <row r="95" spans="1:10" ht="13.5" thickBot="1">
      <c r="A95" s="21"/>
      <c r="B95" s="22"/>
      <c r="F95" s="9"/>
      <c r="G95" s="9"/>
      <c r="H95" s="9"/>
      <c r="I95" s="9"/>
      <c r="J95" s="9"/>
    </row>
    <row r="96" spans="1:10">
      <c r="F96" s="9"/>
      <c r="G96" s="9"/>
      <c r="H96" s="9"/>
      <c r="I96" s="9"/>
      <c r="J96" s="9"/>
    </row>
    <row r="97" spans="1:10">
      <c r="F97" s="9"/>
      <c r="G97" s="9"/>
      <c r="H97" s="9"/>
      <c r="I97" s="9"/>
      <c r="J97" s="9"/>
    </row>
    <row r="98" spans="1:10">
      <c r="F98" s="9"/>
      <c r="G98" s="9"/>
      <c r="H98" s="9"/>
      <c r="I98" s="9"/>
      <c r="J98" s="9"/>
    </row>
    <row r="99" spans="1:10">
      <c r="F99" s="9"/>
      <c r="G99" s="9"/>
      <c r="H99" s="9"/>
      <c r="I99" s="9"/>
      <c r="J99" s="9"/>
    </row>
    <row r="100" spans="1:10">
      <c r="A100" s="2" t="s">
        <v>85</v>
      </c>
      <c r="B100" s="9"/>
      <c r="D100" s="9"/>
      <c r="F100" s="9"/>
      <c r="G100" s="9"/>
      <c r="H100" s="9"/>
      <c r="I100" s="9"/>
      <c r="J100" s="9"/>
    </row>
    <row r="101" spans="1:10">
      <c r="A101" s="9"/>
      <c r="B101" s="9"/>
      <c r="D101" s="9"/>
      <c r="F101" s="9"/>
      <c r="G101" s="9"/>
      <c r="H101" s="9"/>
      <c r="I101" s="9"/>
      <c r="J101" s="9"/>
    </row>
    <row r="102" spans="1:10">
      <c r="A102" s="1" t="s">
        <v>59</v>
      </c>
      <c r="B102" s="1">
        <v>2</v>
      </c>
      <c r="D102" s="2" t="s">
        <v>98</v>
      </c>
      <c r="F102" s="9"/>
      <c r="G102" s="9"/>
      <c r="H102" s="9"/>
      <c r="I102" s="9"/>
      <c r="J102" s="9"/>
    </row>
    <row r="103" spans="1:10">
      <c r="A103" s="26" t="s">
        <v>79</v>
      </c>
      <c r="B103" s="9">
        <v>10</v>
      </c>
      <c r="D103" s="2" t="s">
        <v>93</v>
      </c>
      <c r="F103" s="9"/>
      <c r="G103" s="9"/>
      <c r="H103" s="9"/>
      <c r="I103" s="9"/>
      <c r="J103" s="9"/>
    </row>
    <row r="104" spans="1:10">
      <c r="A104" s="9"/>
      <c r="B104" s="9"/>
      <c r="D104" s="9"/>
      <c r="F104" s="9"/>
      <c r="G104" s="9"/>
      <c r="H104" s="9"/>
      <c r="I104" s="9"/>
      <c r="J104" s="9"/>
    </row>
    <row r="105" spans="1:10" ht="13.5" thickBot="1">
      <c r="A105" s="11" t="s">
        <v>47</v>
      </c>
      <c r="B105" s="10" t="s">
        <v>99</v>
      </c>
      <c r="C105" s="11" t="s">
        <v>4</v>
      </c>
      <c r="D105" s="9"/>
      <c r="F105" s="9"/>
      <c r="G105" s="9"/>
      <c r="H105" s="9"/>
      <c r="I105" s="9"/>
      <c r="J105" s="9"/>
    </row>
    <row r="106" spans="1:10">
      <c r="A106" s="9">
        <v>0</v>
      </c>
      <c r="B106" s="9">
        <f t="shared" ref="B106:B116" si="0">$B$102^A106</f>
        <v>1</v>
      </c>
      <c r="C106" s="23"/>
      <c r="D106" s="13"/>
      <c r="F106" s="9"/>
      <c r="G106" s="9"/>
      <c r="H106" s="9"/>
      <c r="I106" s="9"/>
      <c r="J106" s="9"/>
    </row>
    <row r="107" spans="1:10">
      <c r="A107" s="9">
        <v>1</v>
      </c>
      <c r="B107" s="9">
        <f t="shared" si="0"/>
        <v>2</v>
      </c>
      <c r="C107" s="24"/>
      <c r="D107" s="9"/>
      <c r="F107" s="9"/>
      <c r="G107" s="9"/>
      <c r="H107" s="9"/>
      <c r="I107" s="9"/>
      <c r="J107" s="9"/>
    </row>
    <row r="108" spans="1:10">
      <c r="A108" s="9">
        <v>2</v>
      </c>
      <c r="B108" s="9">
        <f t="shared" si="0"/>
        <v>4</v>
      </c>
      <c r="C108" s="24"/>
      <c r="D108" s="9"/>
      <c r="F108" s="9"/>
      <c r="G108" s="9"/>
      <c r="H108" s="9"/>
      <c r="I108" s="9"/>
      <c r="J108" s="9"/>
    </row>
    <row r="109" spans="1:10">
      <c r="A109" s="9">
        <v>3</v>
      </c>
      <c r="B109" s="9">
        <f t="shared" si="0"/>
        <v>8</v>
      </c>
      <c r="C109" s="24"/>
      <c r="D109" s="9"/>
      <c r="F109" s="9"/>
      <c r="G109" s="9"/>
      <c r="H109" s="9"/>
      <c r="I109" s="9"/>
      <c r="J109" s="9"/>
    </row>
    <row r="110" spans="1:10">
      <c r="A110" s="9">
        <v>4</v>
      </c>
      <c r="B110" s="9">
        <f t="shared" si="0"/>
        <v>16</v>
      </c>
      <c r="C110" s="24"/>
      <c r="D110" s="9"/>
      <c r="F110" s="9"/>
      <c r="G110" s="9"/>
      <c r="H110" s="9"/>
      <c r="I110" s="9"/>
      <c r="J110" s="9"/>
    </row>
    <row r="111" spans="1:10">
      <c r="A111" s="9">
        <v>5</v>
      </c>
      <c r="B111" s="9">
        <f t="shared" si="0"/>
        <v>32</v>
      </c>
      <c r="C111" s="24"/>
      <c r="D111" s="9"/>
      <c r="F111" s="9"/>
      <c r="G111" s="9"/>
      <c r="H111" s="9"/>
      <c r="I111" s="9"/>
      <c r="J111" s="9"/>
    </row>
    <row r="112" spans="1:10">
      <c r="A112" s="9">
        <v>6</v>
      </c>
      <c r="B112" s="9">
        <f t="shared" si="0"/>
        <v>64</v>
      </c>
      <c r="C112" s="24"/>
      <c r="D112" s="9"/>
      <c r="F112" s="9"/>
      <c r="G112" s="9"/>
      <c r="H112" s="9"/>
      <c r="I112" s="9"/>
      <c r="J112" s="9"/>
    </row>
    <row r="113" spans="1:10">
      <c r="A113" s="9">
        <v>7</v>
      </c>
      <c r="B113" s="9">
        <f t="shared" si="0"/>
        <v>128</v>
      </c>
      <c r="C113" s="24"/>
      <c r="D113" s="13"/>
      <c r="F113" s="9"/>
      <c r="G113" s="9"/>
      <c r="H113" s="9"/>
      <c r="I113" s="9"/>
      <c r="J113" s="9"/>
    </row>
    <row r="114" spans="1:10">
      <c r="A114" s="9">
        <v>8</v>
      </c>
      <c r="B114" s="9">
        <f t="shared" si="0"/>
        <v>256</v>
      </c>
      <c r="C114" s="24"/>
      <c r="D114" s="9"/>
      <c r="F114" s="9"/>
      <c r="G114" s="9"/>
      <c r="H114" s="9"/>
      <c r="I114" s="9"/>
      <c r="J114" s="9"/>
    </row>
    <row r="115" spans="1:10">
      <c r="A115" s="9">
        <v>9</v>
      </c>
      <c r="B115" s="9">
        <f t="shared" si="0"/>
        <v>512</v>
      </c>
      <c r="C115" s="24"/>
      <c r="D115" s="9"/>
      <c r="F115" s="9"/>
      <c r="G115" s="9"/>
      <c r="H115" s="9"/>
      <c r="I115" s="9"/>
      <c r="J115" s="9"/>
    </row>
    <row r="116" spans="1:10" ht="13.5" thickBot="1">
      <c r="A116" s="9">
        <v>10</v>
      </c>
      <c r="B116" s="9">
        <f t="shared" si="0"/>
        <v>1024</v>
      </c>
      <c r="C116" s="25"/>
      <c r="D116" s="9"/>
      <c r="F116" s="9"/>
      <c r="G116" s="9"/>
      <c r="H116" s="9"/>
      <c r="I116" s="9"/>
      <c r="J116" s="9"/>
    </row>
    <row r="117" spans="1:10">
      <c r="F117" s="9"/>
      <c r="G117" s="9"/>
      <c r="H117" s="9"/>
      <c r="I117" s="9"/>
      <c r="J117" s="9"/>
    </row>
    <row r="118" spans="1:10">
      <c r="F118" s="9"/>
      <c r="G118" s="9"/>
      <c r="H118" s="9"/>
      <c r="I118" s="9"/>
      <c r="J118" s="9"/>
    </row>
    <row r="119" spans="1:10">
      <c r="A119" s="2" t="s">
        <v>84</v>
      </c>
      <c r="F119" s="9"/>
      <c r="G119" s="9"/>
      <c r="H119" s="9"/>
      <c r="I119" s="9"/>
      <c r="J119" s="9"/>
    </row>
    <row r="120" spans="1:10">
      <c r="F120" s="9"/>
      <c r="G120" s="9"/>
      <c r="H120" s="9"/>
      <c r="I120" s="9"/>
      <c r="J120" s="9"/>
    </row>
    <row r="121" spans="1:10">
      <c r="A121" s="3" t="s">
        <v>61</v>
      </c>
      <c r="F121" s="9"/>
      <c r="G121" s="9"/>
      <c r="H121" s="9"/>
      <c r="I121" s="9"/>
      <c r="J121" s="9"/>
    </row>
    <row r="122" spans="1:10">
      <c r="F122" s="9"/>
      <c r="G122" s="9"/>
      <c r="H122" s="9"/>
      <c r="I122" s="9"/>
      <c r="J122" s="9"/>
    </row>
    <row r="123" spans="1:10">
      <c r="F123" s="9"/>
      <c r="G123" s="9"/>
      <c r="H123" s="9"/>
      <c r="I123" s="9"/>
      <c r="J123" s="9"/>
    </row>
    <row r="124" spans="1:10">
      <c r="F124" s="9"/>
      <c r="G124" s="9"/>
      <c r="H124" s="9"/>
      <c r="I124" s="9"/>
      <c r="J124" s="9"/>
    </row>
    <row r="125" spans="1:10">
      <c r="F125" s="9"/>
      <c r="G125" s="9"/>
      <c r="H125" s="9"/>
      <c r="I125" s="9"/>
      <c r="J125" s="9"/>
    </row>
    <row r="126" spans="1:10">
      <c r="F126" s="9"/>
      <c r="G126" s="9"/>
      <c r="H126" s="9"/>
      <c r="I126" s="9"/>
      <c r="J126" s="9"/>
    </row>
    <row r="127" spans="1:10">
      <c r="F127" s="9"/>
      <c r="G127" s="9"/>
      <c r="H127" s="9"/>
      <c r="I127" s="9"/>
      <c r="J127" s="9"/>
    </row>
  </sheetData>
  <phoneticPr fontId="0" type="noConversion"/>
  <printOptions headings="1" gridLines="1"/>
  <pageMargins left="0.75" right="0.75" top="1" bottom="1" header="0.5" footer="0.5"/>
  <pageSetup paperSize="9" scale="74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UDFs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Staunton</dc:creator>
  <cp:lastModifiedBy>plamen</cp:lastModifiedBy>
  <cp:lastPrinted>2006-05-25T13:57:21Z</cp:lastPrinted>
  <dcterms:created xsi:type="dcterms:W3CDTF">2006-04-14T16:20:22Z</dcterms:created>
  <dcterms:modified xsi:type="dcterms:W3CDTF">2009-01-26T17:57:03Z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1908575210</vt:i4>
  </property>
  <property fmtid="{D5CDD505-2E9C-101B-9397-08002B2CF9AE}" pid="4" name="_EmailSubject">
    <vt:lpwstr>tonight's CQF</vt:lpwstr>
  </property>
  <property fmtid="{D5CDD505-2E9C-101B-9397-08002B2CF9AE}" pid="5" name="_AuthorEmail">
    <vt:lpwstr>J.Dixon@7city.com</vt:lpwstr>
  </property>
  <property fmtid="{D5CDD505-2E9C-101B-9397-08002B2CF9AE}" pid="6" name="_AuthorEmailDisplayName">
    <vt:lpwstr>James Dixon</vt:lpwstr>
  </property>
  <property fmtid="{D5CDD505-2E9C-101B-9397-08002B2CF9AE}" pid="7" name="_ReviewingToolsShownOnce">
    <vt:lpwstr/>
  </property>
</Properties>
</file>