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01\APIC\SAM\20200427_SAMD21G_TrainingBoard\"/>
    </mc:Choice>
  </mc:AlternateContent>
  <xr:revisionPtr revIDLastSave="0" documentId="13_ncr:1_{0A5C19D9-1C31-48B6-AC0E-E25A5AEA6E52}" xr6:coauthVersionLast="45" xr6:coauthVersionMax="45" xr10:uidLastSave="{00000000-0000-0000-0000-000000000000}"/>
  <bookViews>
    <workbookView xWindow="9615" yWindow="555" windowWidth="15975" windowHeight="14895" xr2:uid="{6FC32BAF-5541-4079-8905-E17F7838DA01}"/>
  </bookViews>
  <sheets>
    <sheet name="Sheet3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2" i="3" l="1"/>
  <c r="J51" i="3"/>
  <c r="J50" i="3"/>
  <c r="J7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6" i="3"/>
  <c r="J72" i="3" l="1"/>
  <c r="J73" i="3" l="1"/>
  <c r="J74" i="3" s="1"/>
  <c r="J79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9CF714-CDE0-41F8-84AB-5AE5025D6F5D}" name="AC_PowerController" type="4" refreshedVersion="0" background="1">
    <webPr xml="1" sourceData="1" url="C:\Users\mura01\Google ドライブ\20200420_PowerSupply\KICAD\AC_PowerController.xml" htmlTables="1" htmlFormat="all"/>
  </connection>
</connections>
</file>

<file path=xl/sharedStrings.xml><?xml version="1.0" encoding="utf-8"?>
<sst xmlns="http://schemas.openxmlformats.org/spreadsheetml/2006/main" count="483" uniqueCount="224">
  <si>
    <t>ref</t>
  </si>
  <si>
    <t>footprint</t>
  </si>
  <si>
    <t>part</t>
  </si>
  <si>
    <t>value5</t>
  </si>
  <si>
    <t>JP1</t>
  </si>
  <si>
    <t>R2</t>
  </si>
  <si>
    <t>R4</t>
  </si>
  <si>
    <t>C1</t>
  </si>
  <si>
    <t>R3</t>
  </si>
  <si>
    <t>R1</t>
  </si>
  <si>
    <t>CN1</t>
  </si>
  <si>
    <t>Jumper_NO_Small_3P</t>
  </si>
  <si>
    <t>LED</t>
  </si>
  <si>
    <t>lib:JUMPER1-3</t>
  </si>
  <si>
    <t>lib:R4_MU</t>
  </si>
  <si>
    <t>lib:C2_MU</t>
  </si>
  <si>
    <t>lib:LED-5MM_AK</t>
  </si>
  <si>
    <t>R</t>
  </si>
  <si>
    <t>C</t>
  </si>
  <si>
    <t>CN-1</t>
  </si>
  <si>
    <t>C2</t>
  </si>
  <si>
    <t>C3</t>
  </si>
  <si>
    <t>C4</t>
  </si>
  <si>
    <t>C5</t>
  </si>
  <si>
    <t>C6</t>
  </si>
  <si>
    <t>Part Name</t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</si>
  <si>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</si>
  <si>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</si>
  <si>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IC1</t>
  </si>
  <si>
    <t>SAMD21G18A</t>
  </si>
  <si>
    <t>lib:TQFP-48_7x7mm_Pitch0.5mm</t>
  </si>
  <si>
    <t>CN-PICkit4_ARM</t>
  </si>
  <si>
    <t>lib:PINHEAD1-PICkit4_ARM</t>
  </si>
  <si>
    <t>R5</t>
  </si>
  <si>
    <t>SW1</t>
  </si>
  <si>
    <t>SW_PUSH_2</t>
  </si>
  <si>
    <t>lib:SW_PUSH-6mm_AK</t>
  </si>
  <si>
    <t>SW_PUSH</t>
  </si>
  <si>
    <t>C8</t>
  </si>
  <si>
    <t>1uF</t>
  </si>
  <si>
    <t>C7</t>
  </si>
  <si>
    <t>10uF</t>
  </si>
  <si>
    <t>SW2</t>
  </si>
  <si>
    <t>SW3</t>
  </si>
  <si>
    <t>C12</t>
  </si>
  <si>
    <t>WiFi1</t>
  </si>
  <si>
    <t>ESP-WROOM-02</t>
  </si>
  <si>
    <t>lib:ESP-WROOM-02</t>
  </si>
  <si>
    <t>CN4</t>
  </si>
  <si>
    <t>USB_A</t>
  </si>
  <si>
    <t>lib:USB_A</t>
  </si>
  <si>
    <t>CN_USB_A</t>
  </si>
  <si>
    <t>CN2</t>
  </si>
  <si>
    <t>USB_Mini_B</t>
  </si>
  <si>
    <t>lib:USB_Mini-B_ThroughHole</t>
  </si>
  <si>
    <t>CN_USB_Mini_B</t>
  </si>
  <si>
    <t>CN3</t>
  </si>
  <si>
    <t>UART-FTDI-TTL-232R-3V3</t>
  </si>
  <si>
    <t>lib:PINHEAD1-FTDI-TTL-232R-3V3</t>
  </si>
  <si>
    <t>CN-UART-FTDI-TTL-232R-3V3</t>
  </si>
  <si>
    <t>R15</t>
  </si>
  <si>
    <t>10k</t>
  </si>
  <si>
    <t>R16</t>
  </si>
  <si>
    <t>R14</t>
  </si>
  <si>
    <t>C14</t>
  </si>
  <si>
    <t>R99</t>
  </si>
  <si>
    <t>NC</t>
  </si>
  <si>
    <t>ESP-WROOM-02_breakout</t>
  </si>
  <si>
    <t>lib:ESP-WROOM-02_breakout</t>
  </si>
  <si>
    <t>IC3</t>
  </si>
  <si>
    <t>GT20L16J1Y</t>
  </si>
  <si>
    <t>lib:SOT-23-6_Handsoldering</t>
  </si>
  <si>
    <t>C13</t>
  </si>
  <si>
    <t>IC2</t>
  </si>
  <si>
    <t>NJM2391DL1-33</t>
  </si>
  <si>
    <t>lib:TO-252-2</t>
  </si>
  <si>
    <t>Jumper_3P</t>
  </si>
  <si>
    <t>CN5</t>
  </si>
  <si>
    <t>CN-POWER</t>
  </si>
  <si>
    <t>lib:PINHEAD1-2_MU2</t>
  </si>
  <si>
    <t>C17</t>
  </si>
  <si>
    <t>VR1</t>
  </si>
  <si>
    <t>lib:VR_TSR-3386K</t>
  </si>
  <si>
    <t>RVR</t>
  </si>
  <si>
    <t>VR2</t>
  </si>
  <si>
    <t>R6</t>
  </si>
  <si>
    <t>1k</t>
  </si>
  <si>
    <t>L1</t>
  </si>
  <si>
    <t>10uH</t>
  </si>
  <si>
    <t>lib:L4_MU</t>
  </si>
  <si>
    <t>L</t>
  </si>
  <si>
    <t>X1</t>
  </si>
  <si>
    <t>32.768kHz</t>
  </si>
  <si>
    <t>Crystal</t>
  </si>
  <si>
    <t>22pF</t>
  </si>
  <si>
    <t>TP1</t>
  </si>
  <si>
    <t>lib:PAD1.6mmX3m</t>
  </si>
  <si>
    <t>TP2</t>
  </si>
  <si>
    <t>R7</t>
  </si>
  <si>
    <t>470</t>
  </si>
  <si>
    <t>R8</t>
  </si>
  <si>
    <t>LED1</t>
  </si>
  <si>
    <t>Red</t>
  </si>
  <si>
    <t>LED2</t>
  </si>
  <si>
    <t>Green</t>
  </si>
  <si>
    <t>SDCARD1</t>
  </si>
  <si>
    <t>Hirose_DM3AT-SF-PEJM5</t>
  </si>
  <si>
    <t>lib:SD_CARD_microsdSD_HC_Hirose_DM3AT-SF-PEJM5</t>
  </si>
  <si>
    <t>SD_CARD_microsdSD_HC_Hirose_DM3AT-SF-PEJM5</t>
  </si>
  <si>
    <t>SE1</t>
  </si>
  <si>
    <t>CN-BME280(I2C)</t>
  </si>
  <si>
    <t>lib:CN_BME280(I2C)</t>
  </si>
  <si>
    <t>C10</t>
  </si>
  <si>
    <t>LCD1</t>
  </si>
  <si>
    <t>LCD_SB1602B</t>
  </si>
  <si>
    <t>lib:LCD_SB1602B</t>
  </si>
  <si>
    <t>LCD_I2C_SB1602B</t>
  </si>
  <si>
    <t>C15</t>
  </si>
  <si>
    <t>R11</t>
  </si>
  <si>
    <t>R9</t>
  </si>
  <si>
    <t>R10</t>
  </si>
  <si>
    <t>R12</t>
  </si>
  <si>
    <t>R13</t>
  </si>
  <si>
    <t>LED3</t>
  </si>
  <si>
    <t>LED4</t>
  </si>
  <si>
    <t>LCD2</t>
  </si>
  <si>
    <t>LCD_Z180SN009</t>
  </si>
  <si>
    <t>lib:LCD_Z180SN009</t>
  </si>
  <si>
    <t>C16</t>
  </si>
  <si>
    <t>C11</t>
  </si>
  <si>
    <t>購入先</t>
    <rPh sb="0" eb="2">
      <t>コウニュウ</t>
    </rPh>
    <rPh sb="2" eb="3">
      <t>サキ</t>
    </rPh>
    <phoneticPr fontId="1"/>
  </si>
  <si>
    <t>購入先コード</t>
    <rPh sb="0" eb="2">
      <t>コウニュウ</t>
    </rPh>
    <rPh sb="2" eb="3">
      <t>サキ</t>
    </rPh>
    <phoneticPr fontId="1"/>
  </si>
  <si>
    <t>備考1</t>
    <rPh sb="0" eb="2">
      <t>ビコウ</t>
    </rPh>
    <phoneticPr fontId="1"/>
  </si>
  <si>
    <t>金額</t>
    <rPh sb="0" eb="2">
      <t>キンガク</t>
    </rPh>
    <phoneticPr fontId="1"/>
  </si>
  <si>
    <t>(WiFi2_breakout1)</t>
    <phoneticPr fontId="1"/>
  </si>
  <si>
    <t>-</t>
    <phoneticPr fontId="1"/>
  </si>
  <si>
    <t>(ESP-WROOM-02)</t>
    <phoneticPr fontId="1"/>
  </si>
  <si>
    <t>lib:X_TAL_VT200</t>
    <phoneticPr fontId="1"/>
  </si>
  <si>
    <t>microsdSD_HC_Hirose_DM3AT-SF-PEJM5</t>
  </si>
  <si>
    <t>秋月電子通商</t>
    <rPh sb="0" eb="2">
      <t>アキヅキ</t>
    </rPh>
    <rPh sb="2" eb="6">
      <t>デンシツウショウ</t>
    </rPh>
    <phoneticPr fontId="1"/>
  </si>
  <si>
    <t>I-09837</t>
  </si>
  <si>
    <t>I-02252</t>
  </si>
  <si>
    <t>GT20L16J1Y</t>
    <phoneticPr fontId="1"/>
  </si>
  <si>
    <t>C-02395</t>
  </si>
  <si>
    <t>BME280</t>
    <phoneticPr fontId="1"/>
  </si>
  <si>
    <t>K-09421</t>
  </si>
  <si>
    <t>P-03646</t>
    <phoneticPr fontId="1"/>
  </si>
  <si>
    <t>P-03647</t>
  </si>
  <si>
    <t>P-07591</t>
  </si>
  <si>
    <t>チェック端子(黒)</t>
    <rPh sb="4" eb="6">
      <t>タンシ</t>
    </rPh>
    <rPh sb="7" eb="8">
      <t>クロ</t>
    </rPh>
    <phoneticPr fontId="1"/>
  </si>
  <si>
    <t>チェック端子(赤)</t>
    <rPh sb="4" eb="6">
      <t>タンシ</t>
    </rPh>
    <rPh sb="7" eb="8">
      <t>アカ</t>
    </rPh>
    <phoneticPr fontId="1"/>
  </si>
  <si>
    <t>P-07588</t>
  </si>
  <si>
    <t>TSR3386K-EY5-103TR</t>
    <phoneticPr fontId="1"/>
  </si>
  <si>
    <t>P-06110</t>
  </si>
  <si>
    <t>ESP-WROOM-02</t>
    <phoneticPr fontId="1"/>
  </si>
  <si>
    <t>M-09607</t>
  </si>
  <si>
    <t>P-04005</t>
  </si>
  <si>
    <t>VT200,32.768kHz</t>
    <phoneticPr fontId="1"/>
  </si>
  <si>
    <t>基板タクトスイッチ(赤)</t>
    <rPh sb="0" eb="2">
      <t>キバン</t>
    </rPh>
    <rPh sb="10" eb="11">
      <t>アカ</t>
    </rPh>
    <phoneticPr fontId="1"/>
  </si>
  <si>
    <t>基板タクトスイッチ(黒)</t>
    <rPh sb="0" eb="2">
      <t>キバン</t>
    </rPh>
    <rPh sb="10" eb="11">
      <t>クロ</t>
    </rPh>
    <phoneticPr fontId="1"/>
  </si>
  <si>
    <t>P-04932</t>
  </si>
  <si>
    <t>マイクロインダクター 10uF</t>
    <phoneticPr fontId="1"/>
  </si>
  <si>
    <t>(1)</t>
    <phoneticPr fontId="1"/>
  </si>
  <si>
    <t>P-03095</t>
  </si>
  <si>
    <t>積層セラミックコンデンサ5mmピッチ 10uF</t>
    <rPh sb="0" eb="2">
      <t>セキソウ</t>
    </rPh>
    <phoneticPr fontId="1"/>
  </si>
  <si>
    <t>〃</t>
    <phoneticPr fontId="1"/>
  </si>
  <si>
    <t>P-03093</t>
  </si>
  <si>
    <t>積層セラミックコンデンサ5mmピッチ 1uF</t>
    <rPh sb="0" eb="2">
      <t>セキソウ</t>
    </rPh>
    <phoneticPr fontId="1"/>
  </si>
  <si>
    <t>P-08094</t>
  </si>
  <si>
    <t>積層セラミックコンデンサ5mmピッチ 22pF</t>
    <rPh sb="0" eb="2">
      <t>セキソウ</t>
    </rPh>
    <phoneticPr fontId="1"/>
  </si>
  <si>
    <t>C-11551</t>
  </si>
  <si>
    <t>USB type A connector</t>
    <phoneticPr fontId="1"/>
  </si>
  <si>
    <t>C-02235</t>
  </si>
  <si>
    <t>USB type B Mini connector</t>
    <phoneticPr fontId="1"/>
  </si>
  <si>
    <t>ピンヘッダ</t>
    <phoneticPr fontId="1"/>
  </si>
  <si>
    <t>カーボン抵抗 1/6W 10kΩ</t>
    <rPh sb="4" eb="6">
      <t>テイコウ</t>
    </rPh>
    <phoneticPr fontId="1"/>
  </si>
  <si>
    <t>R-16103</t>
  </si>
  <si>
    <t>カーボン抵抗 1/6W 1kΩ</t>
    <rPh sb="4" eb="6">
      <t>テイコウ</t>
    </rPh>
    <phoneticPr fontId="1"/>
  </si>
  <si>
    <t>カーボン抵抗 1/6W 470Ω</t>
    <rPh sb="4" eb="6">
      <t>テイコウ</t>
    </rPh>
    <phoneticPr fontId="1"/>
  </si>
  <si>
    <t>R-16102</t>
  </si>
  <si>
    <t>R-16471</t>
  </si>
  <si>
    <t>－</t>
    <phoneticPr fontId="1"/>
  </si>
  <si>
    <t>P-03688</t>
  </si>
  <si>
    <t>ジャンパーピン赤</t>
    <rPh sb="7" eb="8">
      <t>アカ</t>
    </rPh>
    <phoneticPr fontId="1"/>
  </si>
  <si>
    <t>LED 5mm (OSNG5113A)</t>
    <phoneticPr fontId="1"/>
  </si>
  <si>
    <t>I-11656</t>
  </si>
  <si>
    <t>LED 5mm (OSDR5113A)</t>
    <phoneticPr fontId="1"/>
  </si>
  <si>
    <t>I-11655</t>
  </si>
  <si>
    <t>スイッチサイエンス</t>
    <phoneticPr fontId="1"/>
  </si>
  <si>
    <t>SSCI-022729</t>
  </si>
  <si>
    <t>(ESP-WROOM-02ピッチ変換キット)</t>
    <phoneticPr fontId="1"/>
  </si>
  <si>
    <t>(秋月電子通商/スイッチサイエンス)</t>
    <rPh sb="1" eb="3">
      <t>アキヅキ</t>
    </rPh>
    <rPh sb="3" eb="7">
      <t>デンシツウショウ</t>
    </rPh>
    <phoneticPr fontId="1"/>
  </si>
  <si>
    <t>(K-13646/SSCI-023474)</t>
    <phoneticPr fontId="1"/>
  </si>
  <si>
    <t>(580/842)</t>
    <phoneticPr fontId="1"/>
  </si>
  <si>
    <t>※不要</t>
    <rPh sb="1" eb="3">
      <t>フヨウ</t>
    </rPh>
    <phoneticPr fontId="1"/>
  </si>
  <si>
    <t>ストロベリーリナックス</t>
    <phoneticPr fontId="1"/>
  </si>
  <si>
    <t>LCD SB1602B</t>
    <phoneticPr fontId="1"/>
  </si>
  <si>
    <t>LCD Z180SN009</t>
    <phoneticPr fontId="1"/>
  </si>
  <si>
    <t>27001</t>
    <phoneticPr fontId="1"/>
  </si>
  <si>
    <t>アイテンドー</t>
    <phoneticPr fontId="1"/>
  </si>
  <si>
    <t>M-Z18SPI-2PB</t>
  </si>
  <si>
    <t>合計</t>
    <rPh sb="0" eb="2">
      <t>ゴウケイ</t>
    </rPh>
    <phoneticPr fontId="1"/>
  </si>
  <si>
    <t>部品金額合計</t>
    <rPh sb="0" eb="2">
      <t>ブヒン</t>
    </rPh>
    <rPh sb="2" eb="4">
      <t>キンガク</t>
    </rPh>
    <rPh sb="4" eb="6">
      <t>ゴウケイ</t>
    </rPh>
    <phoneticPr fontId="1"/>
  </si>
  <si>
    <t>プリント基板(10枚,送料込み)=$29.9+$17.45=$47.35</t>
    <rPh sb="4" eb="6">
      <t>キバン</t>
    </rPh>
    <rPh sb="9" eb="10">
      <t>マイ</t>
    </rPh>
    <rPh sb="11" eb="13">
      <t>ソウリョウ</t>
    </rPh>
    <rPh sb="13" eb="14">
      <t>コ</t>
    </rPh>
    <phoneticPr fontId="1"/>
  </si>
  <si>
    <t>消費税</t>
    <rPh sb="0" eb="3">
      <t>ショウヒゼイ</t>
    </rPh>
    <phoneticPr fontId="1"/>
  </si>
  <si>
    <t>送料・梱包代（レターパックライト）</t>
    <rPh sb="0" eb="2">
      <t>ソウリョウ</t>
    </rPh>
    <rPh sb="3" eb="5">
      <t>コンポウ</t>
    </rPh>
    <rPh sb="5" eb="6">
      <t>ダイ</t>
    </rPh>
    <phoneticPr fontId="1"/>
  </si>
  <si>
    <t>※価格は、2020/05/07時点の調査によるものです。</t>
    <rPh sb="1" eb="3">
      <t>カカク</t>
    </rPh>
    <rPh sb="15" eb="17">
      <t>ジテン</t>
    </rPh>
    <rPh sb="18" eb="20">
      <t>チョウサ</t>
    </rPh>
    <phoneticPr fontId="1"/>
  </si>
  <si>
    <t>※プリント基板の導通確認はできていません。</t>
    <rPh sb="5" eb="7">
      <t>キバン</t>
    </rPh>
    <rPh sb="8" eb="10">
      <t>ドウツウ</t>
    </rPh>
    <rPh sb="10" eb="12">
      <t>カクニン</t>
    </rPh>
    <phoneticPr fontId="1"/>
  </si>
  <si>
    <t>■SAMファミリ活用ガイドブック、トレーニングボード部品表　2020/05/07</t>
    <rPh sb="8" eb="10">
      <t>カツヨウ</t>
    </rPh>
    <rPh sb="26" eb="28">
      <t>ブヒン</t>
    </rPh>
    <rPh sb="28" eb="29">
      <t>ヒョウ</t>
    </rPh>
    <phoneticPr fontId="1"/>
  </si>
  <si>
    <t>小計</t>
    <rPh sb="0" eb="2">
      <t>ショウケイ</t>
    </rPh>
    <phoneticPr fontId="1"/>
  </si>
  <si>
    <t>C-01627</t>
  </si>
  <si>
    <t>ピンヘッダ　L型 1 x 40</t>
    <rPh sb="7" eb="8">
      <t>ガタ</t>
    </rPh>
    <phoneticPr fontId="1"/>
  </si>
  <si>
    <t>丸ピンＩＣ用ソケット</t>
    <phoneticPr fontId="1"/>
  </si>
  <si>
    <t>P-01591</t>
  </si>
  <si>
    <t>丸ピンＩＣ用連結ソケット</t>
    <phoneticPr fontId="1"/>
  </si>
  <si>
    <t>P-01382</t>
  </si>
  <si>
    <t>4個入り￥200</t>
    <rPh sb="1" eb="2">
      <t>コ</t>
    </rPh>
    <rPh sb="2" eb="3">
      <t>イ</t>
    </rPh>
    <phoneticPr fontId="1"/>
  </si>
  <si>
    <t>2個入り￥310(税抜き)</t>
    <rPh sb="1" eb="2">
      <t>コ</t>
    </rPh>
    <rPh sb="2" eb="3">
      <t>イ</t>
    </rPh>
    <rPh sb="9" eb="10">
      <t>ゼイ</t>
    </rPh>
    <rPh sb="10" eb="11">
      <t>ヌ</t>
    </rPh>
    <phoneticPr fontId="1"/>
  </si>
  <si>
    <t>10個入り￥200</t>
    <rPh sb="2" eb="3">
      <t>コ</t>
    </rPh>
    <rPh sb="3" eb="4">
      <t>イ</t>
    </rPh>
    <phoneticPr fontId="1"/>
  </si>
  <si>
    <t>10個入り￥100</t>
    <rPh sb="2" eb="3">
      <t>コ</t>
    </rPh>
    <rPh sb="3" eb="4">
      <t>イ</t>
    </rPh>
    <phoneticPr fontId="1"/>
  </si>
  <si>
    <t>25個入り￥100</t>
    <rPh sb="2" eb="4">
      <t>コイリ</t>
    </rPh>
    <phoneticPr fontId="1"/>
  </si>
  <si>
    <t>100個入り￥100</t>
    <rPh sb="3" eb="5">
      <t>コイリ</t>
    </rPh>
    <phoneticPr fontId="1"/>
  </si>
  <si>
    <t>(￥5269/10枚=￥527)</t>
    <rPh sb="9" eb="10">
      <t>マイ</t>
    </rPh>
    <phoneticPr fontId="1"/>
  </si>
  <si>
    <t>円</t>
    <rPh sb="0" eb="1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</si>
</sst>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quotePrefix="1" applyFont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Font="1" applyBorder="1">
      <alignment vertical="center"/>
    </xf>
    <xf numFmtId="0" fontId="2" fillId="0" borderId="4" xfId="0" quotePrefix="1" applyFont="1" applyBorder="1">
      <alignment vertical="center"/>
    </xf>
    <xf numFmtId="0" fontId="3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7" xfId="0" quotePrefix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type="xsd:string" name="datasheet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ocs" form="unqualified"/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対応付け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E10D-FBC2-4E44-A005-8F442C956AC0}">
  <dimension ref="A1:K79"/>
  <sheetViews>
    <sheetView tabSelected="1" workbookViewId="0"/>
  </sheetViews>
  <sheetFormatPr defaultRowHeight="18.75" x14ac:dyDescent="0.4"/>
  <cols>
    <col min="1" max="1" width="17.75" style="1" customWidth="1"/>
    <col min="2" max="2" width="17.625" style="1" customWidth="1"/>
    <col min="3" max="3" width="35.25" style="1" hidden="1" customWidth="1"/>
    <col min="4" max="4" width="17.75" style="1" customWidth="1"/>
    <col min="5" max="5" width="41.25" style="1" customWidth="1"/>
    <col min="6" max="6" width="19.25" style="1" bestFit="1" customWidth="1"/>
    <col min="7" max="7" width="14.25" style="1" customWidth="1"/>
    <col min="8" max="10" width="9" style="1"/>
    <col min="11" max="11" width="13.25" style="1" customWidth="1"/>
    <col min="12" max="16384" width="9" style="1"/>
  </cols>
  <sheetData>
    <row r="1" spans="1:11" x14ac:dyDescent="0.4">
      <c r="A1" s="1" t="s">
        <v>208</v>
      </c>
    </row>
    <row r="2" spans="1:11" x14ac:dyDescent="0.4">
      <c r="A2" s="1" t="s">
        <v>206</v>
      </c>
    </row>
    <row r="3" spans="1:11" x14ac:dyDescent="0.4">
      <c r="A3" s="1" t="s">
        <v>207</v>
      </c>
    </row>
    <row r="5" spans="1:11" x14ac:dyDescent="0.4">
      <c r="A5" s="2" t="s">
        <v>0</v>
      </c>
      <c r="B5" s="3" t="s">
        <v>3</v>
      </c>
      <c r="C5" s="3" t="s">
        <v>1</v>
      </c>
      <c r="D5" s="3" t="s">
        <v>2</v>
      </c>
      <c r="E5" s="4" t="s">
        <v>25</v>
      </c>
      <c r="F5" s="4" t="s">
        <v>130</v>
      </c>
      <c r="G5" s="4" t="s">
        <v>131</v>
      </c>
      <c r="H5" s="4" t="s">
        <v>26</v>
      </c>
      <c r="I5" s="4" t="s">
        <v>27</v>
      </c>
      <c r="J5" s="4" t="s">
        <v>133</v>
      </c>
      <c r="K5" s="5" t="s">
        <v>132</v>
      </c>
    </row>
    <row r="6" spans="1:11" x14ac:dyDescent="0.4">
      <c r="A6" s="6" t="s">
        <v>28</v>
      </c>
      <c r="B6" s="7" t="s">
        <v>29</v>
      </c>
      <c r="C6" s="7" t="s">
        <v>30</v>
      </c>
      <c r="D6" s="7" t="s">
        <v>29</v>
      </c>
      <c r="E6" s="7" t="s">
        <v>29</v>
      </c>
      <c r="F6" s="7" t="s">
        <v>139</v>
      </c>
      <c r="G6" s="7" t="s">
        <v>140</v>
      </c>
      <c r="H6" s="7">
        <v>1</v>
      </c>
      <c r="I6" s="8">
        <v>530</v>
      </c>
      <c r="J6" s="7">
        <f>H6*I6</f>
        <v>530</v>
      </c>
      <c r="K6" s="9"/>
    </row>
    <row r="7" spans="1:11" x14ac:dyDescent="0.4">
      <c r="A7" s="6" t="s">
        <v>73</v>
      </c>
      <c r="B7" s="7" t="s">
        <v>74</v>
      </c>
      <c r="C7" s="7" t="s">
        <v>75</v>
      </c>
      <c r="D7" s="7" t="s">
        <v>74</v>
      </c>
      <c r="E7" s="7" t="s">
        <v>74</v>
      </c>
      <c r="F7" s="7" t="s">
        <v>139</v>
      </c>
      <c r="G7" s="7" t="s">
        <v>141</v>
      </c>
      <c r="H7" s="7">
        <v>1</v>
      </c>
      <c r="I7" s="7">
        <v>50</v>
      </c>
      <c r="J7" s="7">
        <f t="shared" ref="J7:J70" si="0">H7*I7</f>
        <v>50</v>
      </c>
      <c r="K7" s="9" t="s">
        <v>216</v>
      </c>
    </row>
    <row r="8" spans="1:11" x14ac:dyDescent="0.4">
      <c r="A8" s="6" t="s">
        <v>69</v>
      </c>
      <c r="B8" s="7" t="s">
        <v>70</v>
      </c>
      <c r="C8" s="7" t="s">
        <v>71</v>
      </c>
      <c r="D8" s="7" t="s">
        <v>70</v>
      </c>
      <c r="E8" s="7" t="s">
        <v>142</v>
      </c>
      <c r="F8" s="7" t="s">
        <v>188</v>
      </c>
      <c r="G8" s="7" t="s">
        <v>189</v>
      </c>
      <c r="H8" s="7">
        <v>1</v>
      </c>
      <c r="I8" s="7">
        <v>155</v>
      </c>
      <c r="J8" s="7">
        <f t="shared" si="0"/>
        <v>155</v>
      </c>
      <c r="K8" s="9" t="s">
        <v>217</v>
      </c>
    </row>
    <row r="9" spans="1:11" x14ac:dyDescent="0.4">
      <c r="A9" s="6" t="s">
        <v>113</v>
      </c>
      <c r="B9" s="7" t="s">
        <v>114</v>
      </c>
      <c r="C9" s="7" t="s">
        <v>115</v>
      </c>
      <c r="D9" s="7" t="s">
        <v>116</v>
      </c>
      <c r="E9" s="7" t="s">
        <v>196</v>
      </c>
      <c r="F9" s="7" t="s">
        <v>195</v>
      </c>
      <c r="G9" s="8" t="s">
        <v>198</v>
      </c>
      <c r="H9" s="7">
        <v>1</v>
      </c>
      <c r="I9" s="7">
        <v>667</v>
      </c>
      <c r="J9" s="7">
        <f t="shared" si="0"/>
        <v>667</v>
      </c>
      <c r="K9" s="9"/>
    </row>
    <row r="10" spans="1:11" x14ac:dyDescent="0.4">
      <c r="A10" s="6" t="s">
        <v>125</v>
      </c>
      <c r="B10" s="7" t="s">
        <v>126</v>
      </c>
      <c r="C10" s="7" t="s">
        <v>127</v>
      </c>
      <c r="D10" s="7" t="s">
        <v>126</v>
      </c>
      <c r="E10" s="7" t="s">
        <v>197</v>
      </c>
      <c r="F10" s="7" t="s">
        <v>199</v>
      </c>
      <c r="G10" s="7" t="s">
        <v>200</v>
      </c>
      <c r="H10" s="7">
        <v>1</v>
      </c>
      <c r="I10" s="7">
        <v>950</v>
      </c>
      <c r="J10" s="7">
        <f t="shared" si="0"/>
        <v>950</v>
      </c>
      <c r="K10" s="9"/>
    </row>
    <row r="11" spans="1:11" x14ac:dyDescent="0.4">
      <c r="A11" s="6" t="s">
        <v>101</v>
      </c>
      <c r="B11" s="7" t="s">
        <v>102</v>
      </c>
      <c r="C11" s="7" t="s">
        <v>16</v>
      </c>
      <c r="D11" s="7" t="s">
        <v>12</v>
      </c>
      <c r="E11" s="7" t="s">
        <v>186</v>
      </c>
      <c r="F11" s="7" t="s">
        <v>139</v>
      </c>
      <c r="G11" s="7" t="s">
        <v>187</v>
      </c>
      <c r="H11" s="7">
        <v>1</v>
      </c>
      <c r="I11" s="7">
        <v>20</v>
      </c>
      <c r="J11" s="7">
        <f t="shared" si="0"/>
        <v>20</v>
      </c>
      <c r="K11" s="9"/>
    </row>
    <row r="12" spans="1:11" x14ac:dyDescent="0.4">
      <c r="A12" s="6" t="s">
        <v>103</v>
      </c>
      <c r="B12" s="7" t="s">
        <v>104</v>
      </c>
      <c r="C12" s="7" t="s">
        <v>16</v>
      </c>
      <c r="D12" s="7" t="s">
        <v>12</v>
      </c>
      <c r="E12" s="7" t="s">
        <v>184</v>
      </c>
      <c r="F12" s="7" t="s">
        <v>139</v>
      </c>
      <c r="G12" s="7" t="s">
        <v>185</v>
      </c>
      <c r="H12" s="7">
        <v>1</v>
      </c>
      <c r="I12" s="7">
        <v>20</v>
      </c>
      <c r="J12" s="7">
        <f t="shared" si="0"/>
        <v>20</v>
      </c>
      <c r="K12" s="9"/>
    </row>
    <row r="13" spans="1:11" x14ac:dyDescent="0.4">
      <c r="A13" s="6" t="s">
        <v>123</v>
      </c>
      <c r="B13" s="7" t="s">
        <v>102</v>
      </c>
      <c r="C13" s="7" t="s">
        <v>16</v>
      </c>
      <c r="D13" s="7" t="s">
        <v>12</v>
      </c>
      <c r="E13" s="7" t="s">
        <v>186</v>
      </c>
      <c r="F13" s="7" t="s">
        <v>139</v>
      </c>
      <c r="G13" s="7" t="s">
        <v>187</v>
      </c>
      <c r="H13" s="7">
        <v>1</v>
      </c>
      <c r="I13" s="7">
        <v>20</v>
      </c>
      <c r="J13" s="7">
        <f t="shared" si="0"/>
        <v>20</v>
      </c>
      <c r="K13" s="9"/>
    </row>
    <row r="14" spans="1:11" x14ac:dyDescent="0.4">
      <c r="A14" s="6" t="s">
        <v>124</v>
      </c>
      <c r="B14" s="7" t="s">
        <v>104</v>
      </c>
      <c r="C14" s="7" t="s">
        <v>16</v>
      </c>
      <c r="D14" s="7" t="s">
        <v>12</v>
      </c>
      <c r="E14" s="7" t="s">
        <v>184</v>
      </c>
      <c r="F14" s="7" t="s">
        <v>139</v>
      </c>
      <c r="G14" s="7" t="s">
        <v>185</v>
      </c>
      <c r="H14" s="7">
        <v>1</v>
      </c>
      <c r="I14" s="7">
        <v>20</v>
      </c>
      <c r="J14" s="7">
        <f t="shared" si="0"/>
        <v>20</v>
      </c>
      <c r="K14" s="9"/>
    </row>
    <row r="15" spans="1:11" x14ac:dyDescent="0.4">
      <c r="A15" s="6" t="s">
        <v>105</v>
      </c>
      <c r="B15" s="7" t="s">
        <v>106</v>
      </c>
      <c r="C15" s="7" t="s">
        <v>107</v>
      </c>
      <c r="D15" s="7" t="s">
        <v>108</v>
      </c>
      <c r="E15" s="7" t="s">
        <v>138</v>
      </c>
      <c r="F15" s="7" t="s">
        <v>139</v>
      </c>
      <c r="G15" s="7" t="s">
        <v>143</v>
      </c>
      <c r="H15" s="7">
        <v>1</v>
      </c>
      <c r="I15" s="7">
        <v>140</v>
      </c>
      <c r="J15" s="7">
        <f t="shared" si="0"/>
        <v>140</v>
      </c>
      <c r="K15" s="9"/>
    </row>
    <row r="16" spans="1:11" x14ac:dyDescent="0.4">
      <c r="A16" s="6" t="s">
        <v>109</v>
      </c>
      <c r="B16" s="7" t="s">
        <v>110</v>
      </c>
      <c r="C16" s="7" t="s">
        <v>111</v>
      </c>
      <c r="D16" s="7" t="s">
        <v>110</v>
      </c>
      <c r="E16" s="10" t="s">
        <v>144</v>
      </c>
      <c r="F16" s="7" t="s">
        <v>139</v>
      </c>
      <c r="G16" s="7" t="s">
        <v>145</v>
      </c>
      <c r="H16" s="7">
        <v>1</v>
      </c>
      <c r="I16" s="7">
        <v>1080</v>
      </c>
      <c r="J16" s="7">
        <f t="shared" si="0"/>
        <v>1080</v>
      </c>
      <c r="K16" s="9"/>
    </row>
    <row r="17" spans="1:11" x14ac:dyDescent="0.4">
      <c r="A17" s="6" t="s">
        <v>34</v>
      </c>
      <c r="B17" s="7" t="s">
        <v>35</v>
      </c>
      <c r="C17" s="7" t="s">
        <v>36</v>
      </c>
      <c r="D17" s="7" t="s">
        <v>37</v>
      </c>
      <c r="E17" s="7" t="s">
        <v>158</v>
      </c>
      <c r="F17" s="7" t="s">
        <v>139</v>
      </c>
      <c r="G17" s="7" t="s">
        <v>146</v>
      </c>
      <c r="H17" s="7">
        <v>1</v>
      </c>
      <c r="I17" s="7">
        <v>10</v>
      </c>
      <c r="J17" s="7">
        <f t="shared" si="0"/>
        <v>10</v>
      </c>
      <c r="K17" s="9"/>
    </row>
    <row r="18" spans="1:11" x14ac:dyDescent="0.4">
      <c r="A18" s="11" t="s">
        <v>42</v>
      </c>
      <c r="B18" s="8" t="s">
        <v>35</v>
      </c>
      <c r="C18" s="8" t="s">
        <v>36</v>
      </c>
      <c r="D18" s="7" t="s">
        <v>37</v>
      </c>
      <c r="E18" s="7" t="s">
        <v>159</v>
      </c>
      <c r="F18" s="7" t="s">
        <v>139</v>
      </c>
      <c r="G18" s="12" t="s">
        <v>147</v>
      </c>
      <c r="H18" s="7">
        <v>1</v>
      </c>
      <c r="I18" s="7">
        <v>10</v>
      </c>
      <c r="J18" s="7">
        <f t="shared" si="0"/>
        <v>10</v>
      </c>
      <c r="K18" s="9"/>
    </row>
    <row r="19" spans="1:11" x14ac:dyDescent="0.4">
      <c r="A19" s="6" t="s">
        <v>43</v>
      </c>
      <c r="B19" s="7" t="s">
        <v>35</v>
      </c>
      <c r="C19" s="7" t="s">
        <v>36</v>
      </c>
      <c r="D19" s="12" t="s">
        <v>37</v>
      </c>
      <c r="E19" s="7" t="s">
        <v>165</v>
      </c>
      <c r="F19" s="7" t="s">
        <v>165</v>
      </c>
      <c r="G19" s="7" t="s">
        <v>165</v>
      </c>
      <c r="H19" s="7">
        <v>1</v>
      </c>
      <c r="I19" s="7">
        <v>10</v>
      </c>
      <c r="J19" s="7">
        <f t="shared" si="0"/>
        <v>10</v>
      </c>
      <c r="K19" s="9"/>
    </row>
    <row r="20" spans="1:11" x14ac:dyDescent="0.4">
      <c r="A20" s="6" t="s">
        <v>95</v>
      </c>
      <c r="B20" s="7" t="s">
        <v>95</v>
      </c>
      <c r="C20" s="7" t="s">
        <v>96</v>
      </c>
      <c r="D20" s="7" t="s">
        <v>19</v>
      </c>
      <c r="E20" s="7" t="s">
        <v>150</v>
      </c>
      <c r="F20" s="7" t="s">
        <v>139</v>
      </c>
      <c r="G20" s="7" t="s">
        <v>151</v>
      </c>
      <c r="H20" s="7">
        <v>1</v>
      </c>
      <c r="I20" s="7">
        <v>20</v>
      </c>
      <c r="J20" s="7">
        <f t="shared" si="0"/>
        <v>20</v>
      </c>
      <c r="K20" s="9" t="s">
        <v>218</v>
      </c>
    </row>
    <row r="21" spans="1:11" x14ac:dyDescent="0.4">
      <c r="A21" s="6" t="s">
        <v>97</v>
      </c>
      <c r="B21" s="7" t="s">
        <v>97</v>
      </c>
      <c r="C21" s="7" t="s">
        <v>96</v>
      </c>
      <c r="D21" s="7" t="s">
        <v>19</v>
      </c>
      <c r="E21" s="7" t="s">
        <v>149</v>
      </c>
      <c r="F21" s="7" t="s">
        <v>139</v>
      </c>
      <c r="G21" s="7" t="s">
        <v>148</v>
      </c>
      <c r="H21" s="7">
        <v>1</v>
      </c>
      <c r="I21" s="7">
        <v>20</v>
      </c>
      <c r="J21" s="7">
        <f t="shared" si="0"/>
        <v>20</v>
      </c>
      <c r="K21" s="9" t="s">
        <v>218</v>
      </c>
    </row>
    <row r="22" spans="1:11" x14ac:dyDescent="0.4">
      <c r="A22" s="6" t="s">
        <v>81</v>
      </c>
      <c r="B22" s="7" t="s">
        <v>61</v>
      </c>
      <c r="C22" s="7" t="s">
        <v>82</v>
      </c>
      <c r="D22" s="7" t="s">
        <v>83</v>
      </c>
      <c r="E22" s="7" t="s">
        <v>152</v>
      </c>
      <c r="F22" s="7" t="s">
        <v>139</v>
      </c>
      <c r="G22" s="7" t="s">
        <v>153</v>
      </c>
      <c r="H22" s="7">
        <v>1</v>
      </c>
      <c r="I22" s="7">
        <v>50</v>
      </c>
      <c r="J22" s="7">
        <f t="shared" si="0"/>
        <v>50</v>
      </c>
      <c r="K22" s="9"/>
    </row>
    <row r="23" spans="1:11" x14ac:dyDescent="0.4">
      <c r="A23" s="6" t="s">
        <v>84</v>
      </c>
      <c r="B23" s="7" t="s">
        <v>61</v>
      </c>
      <c r="C23" s="7" t="s">
        <v>82</v>
      </c>
      <c r="D23" s="7" t="s">
        <v>83</v>
      </c>
      <c r="E23" s="7" t="s">
        <v>165</v>
      </c>
      <c r="F23" s="7" t="s">
        <v>165</v>
      </c>
      <c r="G23" s="7" t="s">
        <v>165</v>
      </c>
      <c r="H23" s="7">
        <v>1</v>
      </c>
      <c r="I23" s="7">
        <v>50</v>
      </c>
      <c r="J23" s="7">
        <f t="shared" si="0"/>
        <v>50</v>
      </c>
      <c r="K23" s="9"/>
    </row>
    <row r="24" spans="1:11" x14ac:dyDescent="0.4">
      <c r="A24" s="6" t="s">
        <v>45</v>
      </c>
      <c r="B24" s="7" t="s">
        <v>46</v>
      </c>
      <c r="C24" s="7" t="s">
        <v>47</v>
      </c>
      <c r="D24" s="8" t="s">
        <v>46</v>
      </c>
      <c r="E24" s="8" t="s">
        <v>154</v>
      </c>
      <c r="F24" s="7" t="s">
        <v>139</v>
      </c>
      <c r="G24" s="8" t="s">
        <v>155</v>
      </c>
      <c r="H24" s="8">
        <v>1</v>
      </c>
      <c r="I24" s="8">
        <v>250</v>
      </c>
      <c r="J24" s="7">
        <f t="shared" si="0"/>
        <v>250</v>
      </c>
      <c r="K24" s="9"/>
    </row>
    <row r="25" spans="1:11" x14ac:dyDescent="0.4">
      <c r="A25" s="6" t="s">
        <v>134</v>
      </c>
      <c r="B25" s="7" t="s">
        <v>67</v>
      </c>
      <c r="C25" s="7" t="s">
        <v>68</v>
      </c>
      <c r="D25" s="7" t="s">
        <v>136</v>
      </c>
      <c r="E25" s="7" t="s">
        <v>190</v>
      </c>
      <c r="F25" s="7" t="s">
        <v>191</v>
      </c>
      <c r="G25" s="7" t="s">
        <v>192</v>
      </c>
      <c r="H25" s="8" t="s">
        <v>162</v>
      </c>
      <c r="I25" s="8" t="s">
        <v>193</v>
      </c>
      <c r="J25" s="7"/>
      <c r="K25" s="9" t="s">
        <v>194</v>
      </c>
    </row>
    <row r="26" spans="1:11" x14ac:dyDescent="0.4">
      <c r="A26" s="6" t="s">
        <v>91</v>
      </c>
      <c r="B26" s="7" t="s">
        <v>92</v>
      </c>
      <c r="C26" s="7" t="s">
        <v>137</v>
      </c>
      <c r="D26" s="7" t="s">
        <v>93</v>
      </c>
      <c r="E26" s="7" t="s">
        <v>157</v>
      </c>
      <c r="F26" s="7" t="s">
        <v>139</v>
      </c>
      <c r="G26" s="7" t="s">
        <v>156</v>
      </c>
      <c r="H26" s="7">
        <v>1</v>
      </c>
      <c r="I26" s="7">
        <v>30</v>
      </c>
      <c r="J26" s="7">
        <f t="shared" si="0"/>
        <v>30</v>
      </c>
      <c r="K26" s="9"/>
    </row>
    <row r="27" spans="1:11" x14ac:dyDescent="0.4">
      <c r="A27" s="6" t="s">
        <v>87</v>
      </c>
      <c r="B27" s="7" t="s">
        <v>88</v>
      </c>
      <c r="C27" s="7" t="s">
        <v>89</v>
      </c>
      <c r="D27" s="7" t="s">
        <v>90</v>
      </c>
      <c r="E27" s="7" t="s">
        <v>161</v>
      </c>
      <c r="F27" s="7" t="s">
        <v>139</v>
      </c>
      <c r="G27" s="7" t="s">
        <v>160</v>
      </c>
      <c r="H27" s="7">
        <v>1</v>
      </c>
      <c r="I27" s="7">
        <v>10</v>
      </c>
      <c r="J27" s="7">
        <f t="shared" si="0"/>
        <v>10</v>
      </c>
      <c r="K27" s="9" t="s">
        <v>219</v>
      </c>
    </row>
    <row r="28" spans="1:11" x14ac:dyDescent="0.4">
      <c r="A28" s="6" t="s">
        <v>7</v>
      </c>
      <c r="B28" s="7" t="s">
        <v>41</v>
      </c>
      <c r="C28" s="7" t="s">
        <v>15</v>
      </c>
      <c r="D28" s="7" t="s">
        <v>18</v>
      </c>
      <c r="E28" s="7" t="s">
        <v>164</v>
      </c>
      <c r="F28" s="7" t="s">
        <v>139</v>
      </c>
      <c r="G28" s="7" t="s">
        <v>163</v>
      </c>
      <c r="H28" s="7">
        <v>1</v>
      </c>
      <c r="I28" s="7">
        <v>20</v>
      </c>
      <c r="J28" s="7">
        <f t="shared" si="0"/>
        <v>20</v>
      </c>
      <c r="K28" s="9" t="s">
        <v>218</v>
      </c>
    </row>
    <row r="29" spans="1:11" x14ac:dyDescent="0.4">
      <c r="A29" s="6" t="s">
        <v>20</v>
      </c>
      <c r="B29" s="7" t="s">
        <v>41</v>
      </c>
      <c r="C29" s="7" t="s">
        <v>15</v>
      </c>
      <c r="D29" s="7" t="s">
        <v>18</v>
      </c>
      <c r="E29" s="7" t="s">
        <v>165</v>
      </c>
      <c r="F29" s="7" t="s">
        <v>165</v>
      </c>
      <c r="G29" s="7" t="s">
        <v>165</v>
      </c>
      <c r="H29" s="7">
        <v>1</v>
      </c>
      <c r="I29" s="7">
        <v>20</v>
      </c>
      <c r="J29" s="7">
        <f t="shared" si="0"/>
        <v>20</v>
      </c>
      <c r="K29" s="9"/>
    </row>
    <row r="30" spans="1:11" x14ac:dyDescent="0.4">
      <c r="A30" s="6" t="s">
        <v>23</v>
      </c>
      <c r="B30" s="7" t="s">
        <v>41</v>
      </c>
      <c r="C30" s="7" t="s">
        <v>15</v>
      </c>
      <c r="D30" s="7" t="s">
        <v>18</v>
      </c>
      <c r="E30" s="7" t="s">
        <v>165</v>
      </c>
      <c r="F30" s="7" t="s">
        <v>165</v>
      </c>
      <c r="G30" s="7" t="s">
        <v>165</v>
      </c>
      <c r="H30" s="7">
        <v>1</v>
      </c>
      <c r="I30" s="7">
        <v>20</v>
      </c>
      <c r="J30" s="7">
        <f t="shared" si="0"/>
        <v>20</v>
      </c>
      <c r="K30" s="9"/>
    </row>
    <row r="31" spans="1:11" x14ac:dyDescent="0.4">
      <c r="A31" s="6" t="s">
        <v>40</v>
      </c>
      <c r="B31" s="7" t="s">
        <v>41</v>
      </c>
      <c r="C31" s="7" t="s">
        <v>15</v>
      </c>
      <c r="D31" s="7" t="s">
        <v>18</v>
      </c>
      <c r="E31" s="7" t="s">
        <v>165</v>
      </c>
      <c r="F31" s="7" t="s">
        <v>165</v>
      </c>
      <c r="G31" s="7" t="s">
        <v>165</v>
      </c>
      <c r="H31" s="7">
        <v>1</v>
      </c>
      <c r="I31" s="7">
        <v>20</v>
      </c>
      <c r="J31" s="7">
        <f t="shared" si="0"/>
        <v>20</v>
      </c>
      <c r="K31" s="9"/>
    </row>
    <row r="32" spans="1:11" x14ac:dyDescent="0.4">
      <c r="A32" s="6" t="s">
        <v>64</v>
      </c>
      <c r="B32" s="7" t="s">
        <v>41</v>
      </c>
      <c r="C32" s="7" t="s">
        <v>15</v>
      </c>
      <c r="D32" s="7" t="s">
        <v>18</v>
      </c>
      <c r="E32" s="7" t="s">
        <v>165</v>
      </c>
      <c r="F32" s="7" t="s">
        <v>165</v>
      </c>
      <c r="G32" s="7" t="s">
        <v>165</v>
      </c>
      <c r="H32" s="7">
        <v>1</v>
      </c>
      <c r="I32" s="7">
        <v>20</v>
      </c>
      <c r="J32" s="7">
        <f t="shared" si="0"/>
        <v>20</v>
      </c>
      <c r="K32" s="9"/>
    </row>
    <row r="33" spans="1:11" x14ac:dyDescent="0.4">
      <c r="A33" s="6" t="s">
        <v>80</v>
      </c>
      <c r="B33" s="7" t="s">
        <v>41</v>
      </c>
      <c r="C33" s="7" t="s">
        <v>15</v>
      </c>
      <c r="D33" s="7" t="s">
        <v>18</v>
      </c>
      <c r="E33" s="7" t="s">
        <v>165</v>
      </c>
      <c r="F33" s="7" t="s">
        <v>165</v>
      </c>
      <c r="G33" s="7" t="s">
        <v>165</v>
      </c>
      <c r="H33" s="7">
        <v>1</v>
      </c>
      <c r="I33" s="7">
        <v>20</v>
      </c>
      <c r="J33" s="7">
        <f t="shared" si="0"/>
        <v>20</v>
      </c>
      <c r="K33" s="9"/>
    </row>
    <row r="34" spans="1:11" x14ac:dyDescent="0.4">
      <c r="A34" s="6" t="s">
        <v>24</v>
      </c>
      <c r="B34" s="7" t="s">
        <v>39</v>
      </c>
      <c r="C34" s="7" t="s">
        <v>15</v>
      </c>
      <c r="D34" s="7" t="s">
        <v>18</v>
      </c>
      <c r="E34" s="7" t="s">
        <v>167</v>
      </c>
      <c r="F34" s="7" t="s">
        <v>139</v>
      </c>
      <c r="G34" s="7" t="s">
        <v>166</v>
      </c>
      <c r="H34" s="7">
        <v>1</v>
      </c>
      <c r="I34" s="7">
        <v>10</v>
      </c>
      <c r="J34" s="7">
        <f t="shared" si="0"/>
        <v>10</v>
      </c>
      <c r="K34" s="9" t="s">
        <v>219</v>
      </c>
    </row>
    <row r="35" spans="1:11" x14ac:dyDescent="0.4">
      <c r="A35" s="6" t="s">
        <v>38</v>
      </c>
      <c r="B35" s="7" t="s">
        <v>39</v>
      </c>
      <c r="C35" s="7" t="s">
        <v>15</v>
      </c>
      <c r="D35" s="7" t="s">
        <v>18</v>
      </c>
      <c r="E35" s="7" t="s">
        <v>165</v>
      </c>
      <c r="F35" s="7" t="s">
        <v>165</v>
      </c>
      <c r="G35" s="7" t="s">
        <v>165</v>
      </c>
      <c r="H35" s="7">
        <v>1</v>
      </c>
      <c r="I35" s="7">
        <v>10</v>
      </c>
      <c r="J35" s="7">
        <f t="shared" si="0"/>
        <v>10</v>
      </c>
      <c r="K35" s="9"/>
    </row>
    <row r="36" spans="1:11" x14ac:dyDescent="0.4">
      <c r="A36" s="6" t="s">
        <v>112</v>
      </c>
      <c r="B36" s="7" t="s">
        <v>39</v>
      </c>
      <c r="C36" s="7" t="s">
        <v>15</v>
      </c>
      <c r="D36" s="7" t="s">
        <v>18</v>
      </c>
      <c r="E36" s="7" t="s">
        <v>165</v>
      </c>
      <c r="F36" s="7" t="s">
        <v>165</v>
      </c>
      <c r="G36" s="7" t="s">
        <v>165</v>
      </c>
      <c r="H36" s="7">
        <v>1</v>
      </c>
      <c r="I36" s="7">
        <v>10</v>
      </c>
      <c r="J36" s="7">
        <f t="shared" si="0"/>
        <v>10</v>
      </c>
      <c r="K36" s="9"/>
    </row>
    <row r="37" spans="1:11" x14ac:dyDescent="0.4">
      <c r="A37" s="6" t="s">
        <v>129</v>
      </c>
      <c r="B37" s="7" t="s">
        <v>39</v>
      </c>
      <c r="C37" s="7" t="s">
        <v>15</v>
      </c>
      <c r="D37" s="7" t="s">
        <v>18</v>
      </c>
      <c r="E37" s="7" t="s">
        <v>165</v>
      </c>
      <c r="F37" s="7" t="s">
        <v>165</v>
      </c>
      <c r="G37" s="7" t="s">
        <v>165</v>
      </c>
      <c r="H37" s="7">
        <v>1</v>
      </c>
      <c r="I37" s="7">
        <v>10</v>
      </c>
      <c r="J37" s="7">
        <f t="shared" si="0"/>
        <v>10</v>
      </c>
      <c r="K37" s="9"/>
    </row>
    <row r="38" spans="1:11" x14ac:dyDescent="0.4">
      <c r="A38" s="6" t="s">
        <v>44</v>
      </c>
      <c r="B38" s="7" t="s">
        <v>39</v>
      </c>
      <c r="C38" s="7" t="s">
        <v>15</v>
      </c>
      <c r="D38" s="8" t="s">
        <v>18</v>
      </c>
      <c r="E38" s="7" t="s">
        <v>165</v>
      </c>
      <c r="F38" s="7" t="s">
        <v>165</v>
      </c>
      <c r="G38" s="7" t="s">
        <v>165</v>
      </c>
      <c r="H38" s="7">
        <v>1</v>
      </c>
      <c r="I38" s="7">
        <v>10</v>
      </c>
      <c r="J38" s="7">
        <f t="shared" si="0"/>
        <v>10</v>
      </c>
      <c r="K38" s="9"/>
    </row>
    <row r="39" spans="1:11" x14ac:dyDescent="0.4">
      <c r="A39" s="6" t="s">
        <v>72</v>
      </c>
      <c r="B39" s="7" t="s">
        <v>39</v>
      </c>
      <c r="C39" s="7" t="s">
        <v>15</v>
      </c>
      <c r="D39" s="7" t="s">
        <v>18</v>
      </c>
      <c r="E39" s="7" t="s">
        <v>165</v>
      </c>
      <c r="F39" s="7" t="s">
        <v>165</v>
      </c>
      <c r="G39" s="7" t="s">
        <v>165</v>
      </c>
      <c r="H39" s="7">
        <v>1</v>
      </c>
      <c r="I39" s="7">
        <v>10</v>
      </c>
      <c r="J39" s="7">
        <f t="shared" si="0"/>
        <v>10</v>
      </c>
      <c r="K39" s="9"/>
    </row>
    <row r="40" spans="1:11" x14ac:dyDescent="0.4">
      <c r="A40" s="6" t="s">
        <v>117</v>
      </c>
      <c r="B40" s="7" t="s">
        <v>39</v>
      </c>
      <c r="C40" s="7" t="s">
        <v>15</v>
      </c>
      <c r="D40" s="7" t="s">
        <v>18</v>
      </c>
      <c r="E40" s="7" t="s">
        <v>165</v>
      </c>
      <c r="F40" s="7" t="s">
        <v>165</v>
      </c>
      <c r="G40" s="7" t="s">
        <v>165</v>
      </c>
      <c r="H40" s="7">
        <v>1</v>
      </c>
      <c r="I40" s="7">
        <v>10</v>
      </c>
      <c r="J40" s="7">
        <f t="shared" si="0"/>
        <v>10</v>
      </c>
      <c r="K40" s="9"/>
    </row>
    <row r="41" spans="1:11" x14ac:dyDescent="0.4">
      <c r="A41" s="6" t="s">
        <v>128</v>
      </c>
      <c r="B41" s="7" t="s">
        <v>39</v>
      </c>
      <c r="C41" s="7" t="s">
        <v>15</v>
      </c>
      <c r="D41" s="7" t="s">
        <v>18</v>
      </c>
      <c r="E41" s="7" t="s">
        <v>165</v>
      </c>
      <c r="F41" s="7" t="s">
        <v>165</v>
      </c>
      <c r="G41" s="7" t="s">
        <v>165</v>
      </c>
      <c r="H41" s="7">
        <v>1</v>
      </c>
      <c r="I41" s="7">
        <v>10</v>
      </c>
      <c r="J41" s="7">
        <f t="shared" si="0"/>
        <v>10</v>
      </c>
      <c r="K41" s="9"/>
    </row>
    <row r="42" spans="1:11" x14ac:dyDescent="0.4">
      <c r="A42" s="6" t="s">
        <v>21</v>
      </c>
      <c r="B42" s="7" t="s">
        <v>94</v>
      </c>
      <c r="C42" s="7" t="s">
        <v>15</v>
      </c>
      <c r="D42" s="7" t="s">
        <v>18</v>
      </c>
      <c r="E42" s="7" t="s">
        <v>169</v>
      </c>
      <c r="F42" s="7" t="s">
        <v>139</v>
      </c>
      <c r="G42" s="7" t="s">
        <v>168</v>
      </c>
      <c r="H42" s="7">
        <v>1</v>
      </c>
      <c r="I42" s="7">
        <v>10</v>
      </c>
      <c r="J42" s="7">
        <f t="shared" si="0"/>
        <v>10</v>
      </c>
      <c r="K42" s="9" t="s">
        <v>219</v>
      </c>
    </row>
    <row r="43" spans="1:11" x14ac:dyDescent="0.4">
      <c r="A43" s="6" t="s">
        <v>22</v>
      </c>
      <c r="B43" s="7" t="s">
        <v>94</v>
      </c>
      <c r="C43" s="7" t="s">
        <v>15</v>
      </c>
      <c r="D43" s="7" t="s">
        <v>18</v>
      </c>
      <c r="E43" s="7" t="s">
        <v>165</v>
      </c>
      <c r="F43" s="7" t="s">
        <v>165</v>
      </c>
      <c r="G43" s="7" t="s">
        <v>165</v>
      </c>
      <c r="H43" s="7">
        <v>1</v>
      </c>
      <c r="I43" s="7">
        <v>10</v>
      </c>
      <c r="J43" s="7">
        <f t="shared" si="0"/>
        <v>10</v>
      </c>
      <c r="K43" s="9"/>
    </row>
    <row r="44" spans="1:11" x14ac:dyDescent="0.4">
      <c r="A44" s="6" t="s">
        <v>52</v>
      </c>
      <c r="B44" s="7" t="s">
        <v>53</v>
      </c>
      <c r="C44" s="7" t="s">
        <v>54</v>
      </c>
      <c r="D44" s="7" t="s">
        <v>55</v>
      </c>
      <c r="E44" s="7" t="s">
        <v>173</v>
      </c>
      <c r="F44" s="7" t="s">
        <v>139</v>
      </c>
      <c r="G44" s="12" t="s">
        <v>172</v>
      </c>
      <c r="H44" s="7">
        <v>1</v>
      </c>
      <c r="I44" s="7">
        <v>50</v>
      </c>
      <c r="J44" s="7">
        <f t="shared" si="0"/>
        <v>50</v>
      </c>
      <c r="K44" s="9" t="s">
        <v>216</v>
      </c>
    </row>
    <row r="45" spans="1:11" x14ac:dyDescent="0.4">
      <c r="A45" s="6" t="s">
        <v>48</v>
      </c>
      <c r="B45" s="7" t="s">
        <v>49</v>
      </c>
      <c r="C45" s="7" t="s">
        <v>50</v>
      </c>
      <c r="D45" s="7" t="s">
        <v>51</v>
      </c>
      <c r="E45" s="7" t="s">
        <v>171</v>
      </c>
      <c r="F45" s="7" t="s">
        <v>139</v>
      </c>
      <c r="G45" s="12" t="s">
        <v>170</v>
      </c>
      <c r="H45" s="7">
        <v>1</v>
      </c>
      <c r="I45" s="7">
        <v>50</v>
      </c>
      <c r="J45" s="7">
        <f t="shared" si="0"/>
        <v>50</v>
      </c>
      <c r="K45" s="9"/>
    </row>
    <row r="46" spans="1:11" x14ac:dyDescent="0.4">
      <c r="A46" s="6" t="s">
        <v>10</v>
      </c>
      <c r="B46" s="7" t="s">
        <v>31</v>
      </c>
      <c r="C46" s="7" t="s">
        <v>32</v>
      </c>
      <c r="D46" s="8" t="s">
        <v>31</v>
      </c>
      <c r="E46" s="8" t="s">
        <v>174</v>
      </c>
      <c r="F46" s="8" t="s">
        <v>135</v>
      </c>
      <c r="G46" s="8" t="s">
        <v>135</v>
      </c>
      <c r="H46" s="8"/>
      <c r="I46" s="8"/>
      <c r="J46" s="7">
        <f t="shared" si="0"/>
        <v>0</v>
      </c>
      <c r="K46" s="9"/>
    </row>
    <row r="47" spans="1:11" x14ac:dyDescent="0.4">
      <c r="A47" s="6" t="s">
        <v>56</v>
      </c>
      <c r="B47" s="7" t="s">
        <v>57</v>
      </c>
      <c r="C47" s="7" t="s">
        <v>58</v>
      </c>
      <c r="D47" s="7" t="s">
        <v>59</v>
      </c>
      <c r="E47" s="7" t="s">
        <v>174</v>
      </c>
      <c r="F47" s="8" t="s">
        <v>135</v>
      </c>
      <c r="G47" s="8" t="s">
        <v>135</v>
      </c>
      <c r="H47" s="7"/>
      <c r="I47" s="7"/>
      <c r="J47" s="7">
        <f t="shared" si="0"/>
        <v>0</v>
      </c>
      <c r="K47" s="9"/>
    </row>
    <row r="48" spans="1:11" x14ac:dyDescent="0.4">
      <c r="A48" s="6" t="s">
        <v>77</v>
      </c>
      <c r="B48" s="7" t="s">
        <v>78</v>
      </c>
      <c r="C48" s="7" t="s">
        <v>79</v>
      </c>
      <c r="D48" s="7" t="s">
        <v>78</v>
      </c>
      <c r="E48" s="7" t="s">
        <v>174</v>
      </c>
      <c r="F48" s="8" t="s">
        <v>135</v>
      </c>
      <c r="G48" s="8" t="s">
        <v>135</v>
      </c>
      <c r="H48" s="7"/>
      <c r="I48" s="7"/>
      <c r="J48" s="7">
        <f t="shared" si="0"/>
        <v>0</v>
      </c>
      <c r="K48" s="9"/>
    </row>
    <row r="49" spans="1:11" x14ac:dyDescent="0.4">
      <c r="A49" s="6" t="s">
        <v>4</v>
      </c>
      <c r="B49" s="7" t="s">
        <v>76</v>
      </c>
      <c r="C49" s="7" t="s">
        <v>13</v>
      </c>
      <c r="D49" s="7" t="s">
        <v>11</v>
      </c>
      <c r="E49" s="7" t="s">
        <v>174</v>
      </c>
      <c r="F49" s="8" t="s">
        <v>135</v>
      </c>
      <c r="G49" s="8" t="s">
        <v>135</v>
      </c>
      <c r="H49" s="7"/>
      <c r="I49" s="7"/>
      <c r="J49" s="7">
        <f t="shared" si="0"/>
        <v>0</v>
      </c>
      <c r="K49" s="9"/>
    </row>
    <row r="50" spans="1:11" x14ac:dyDescent="0.4">
      <c r="A50" s="6"/>
      <c r="B50" s="7"/>
      <c r="C50" s="7"/>
      <c r="D50" s="7"/>
      <c r="E50" s="7" t="s">
        <v>211</v>
      </c>
      <c r="F50" s="8"/>
      <c r="G50" s="8" t="s">
        <v>210</v>
      </c>
      <c r="H50" s="7">
        <v>1</v>
      </c>
      <c r="I50" s="7">
        <v>50</v>
      </c>
      <c r="J50" s="7">
        <f t="shared" si="0"/>
        <v>50</v>
      </c>
      <c r="K50" s="9"/>
    </row>
    <row r="51" spans="1:11" x14ac:dyDescent="0.4">
      <c r="A51" s="6"/>
      <c r="B51" s="7"/>
      <c r="C51" s="7"/>
      <c r="D51" s="7"/>
      <c r="E51" s="7" t="s">
        <v>214</v>
      </c>
      <c r="F51" s="8"/>
      <c r="G51" s="8" t="s">
        <v>215</v>
      </c>
      <c r="H51" s="7">
        <v>1</v>
      </c>
      <c r="I51" s="7">
        <v>230</v>
      </c>
      <c r="J51" s="7">
        <f t="shared" si="0"/>
        <v>230</v>
      </c>
      <c r="K51" s="9"/>
    </row>
    <row r="52" spans="1:11" x14ac:dyDescent="0.4">
      <c r="A52" s="6"/>
      <c r="B52" s="7"/>
      <c r="C52" s="7"/>
      <c r="D52" s="7"/>
      <c r="E52" s="7" t="s">
        <v>212</v>
      </c>
      <c r="F52" s="8"/>
      <c r="G52" s="8" t="s">
        <v>213</v>
      </c>
      <c r="H52" s="7">
        <v>1</v>
      </c>
      <c r="I52" s="7">
        <v>150</v>
      </c>
      <c r="J52" s="7">
        <f t="shared" si="0"/>
        <v>150</v>
      </c>
      <c r="K52" s="9"/>
    </row>
    <row r="53" spans="1:11" x14ac:dyDescent="0.4">
      <c r="A53" s="11" t="s">
        <v>181</v>
      </c>
      <c r="B53" s="8" t="s">
        <v>181</v>
      </c>
      <c r="C53" s="7" t="s">
        <v>13</v>
      </c>
      <c r="D53" s="8" t="s">
        <v>181</v>
      </c>
      <c r="E53" s="7" t="s">
        <v>183</v>
      </c>
      <c r="F53" s="7" t="s">
        <v>139</v>
      </c>
      <c r="G53" s="7" t="s">
        <v>182</v>
      </c>
      <c r="H53" s="7">
        <v>1</v>
      </c>
      <c r="I53" s="7">
        <v>4</v>
      </c>
      <c r="J53" s="7">
        <f t="shared" si="0"/>
        <v>4</v>
      </c>
      <c r="K53" s="9" t="s">
        <v>220</v>
      </c>
    </row>
    <row r="54" spans="1:11" x14ac:dyDescent="0.4">
      <c r="A54" s="6" t="s">
        <v>9</v>
      </c>
      <c r="B54" s="7" t="s">
        <v>61</v>
      </c>
      <c r="C54" s="7" t="s">
        <v>14</v>
      </c>
      <c r="D54" s="7" t="s">
        <v>17</v>
      </c>
      <c r="E54" s="7" t="s">
        <v>175</v>
      </c>
      <c r="F54" s="7" t="s">
        <v>139</v>
      </c>
      <c r="G54" s="7" t="s">
        <v>176</v>
      </c>
      <c r="H54" s="7">
        <v>1</v>
      </c>
      <c r="I54" s="7">
        <v>1</v>
      </c>
      <c r="J54" s="7">
        <f t="shared" si="0"/>
        <v>1</v>
      </c>
      <c r="K54" s="9" t="s">
        <v>221</v>
      </c>
    </row>
    <row r="55" spans="1:11" x14ac:dyDescent="0.4">
      <c r="A55" s="6" t="s">
        <v>5</v>
      </c>
      <c r="B55" s="7" t="s">
        <v>61</v>
      </c>
      <c r="C55" s="7" t="s">
        <v>14</v>
      </c>
      <c r="D55" s="7" t="s">
        <v>17</v>
      </c>
      <c r="E55" s="7" t="s">
        <v>165</v>
      </c>
      <c r="F55" s="7" t="s">
        <v>165</v>
      </c>
      <c r="G55" s="7" t="s">
        <v>165</v>
      </c>
      <c r="H55" s="7">
        <v>1</v>
      </c>
      <c r="I55" s="7">
        <v>1</v>
      </c>
      <c r="J55" s="7">
        <f t="shared" si="0"/>
        <v>1</v>
      </c>
      <c r="K55" s="9"/>
    </row>
    <row r="56" spans="1:11" x14ac:dyDescent="0.4">
      <c r="A56" s="6" t="s">
        <v>8</v>
      </c>
      <c r="B56" s="7" t="s">
        <v>61</v>
      </c>
      <c r="C56" s="7" t="s">
        <v>14</v>
      </c>
      <c r="D56" s="7" t="s">
        <v>17</v>
      </c>
      <c r="E56" s="7" t="s">
        <v>165</v>
      </c>
      <c r="F56" s="7" t="s">
        <v>165</v>
      </c>
      <c r="G56" s="7" t="s">
        <v>165</v>
      </c>
      <c r="H56" s="7">
        <v>1</v>
      </c>
      <c r="I56" s="7">
        <v>1</v>
      </c>
      <c r="J56" s="7">
        <f t="shared" si="0"/>
        <v>1</v>
      </c>
      <c r="K56" s="9"/>
    </row>
    <row r="57" spans="1:11" x14ac:dyDescent="0.4">
      <c r="A57" s="6" t="s">
        <v>33</v>
      </c>
      <c r="B57" s="7" t="s">
        <v>61</v>
      </c>
      <c r="C57" s="7" t="s">
        <v>14</v>
      </c>
      <c r="D57" s="7" t="s">
        <v>17</v>
      </c>
      <c r="E57" s="7" t="s">
        <v>165</v>
      </c>
      <c r="F57" s="7" t="s">
        <v>165</v>
      </c>
      <c r="G57" s="7" t="s">
        <v>165</v>
      </c>
      <c r="H57" s="7">
        <v>1</v>
      </c>
      <c r="I57" s="7">
        <v>1</v>
      </c>
      <c r="J57" s="7">
        <f t="shared" si="0"/>
        <v>1</v>
      </c>
      <c r="K57" s="9"/>
    </row>
    <row r="58" spans="1:11" x14ac:dyDescent="0.4">
      <c r="A58" s="6" t="s">
        <v>119</v>
      </c>
      <c r="B58" s="7" t="s">
        <v>61</v>
      </c>
      <c r="C58" s="7" t="s">
        <v>14</v>
      </c>
      <c r="D58" s="7" t="s">
        <v>17</v>
      </c>
      <c r="E58" s="7" t="s">
        <v>165</v>
      </c>
      <c r="F58" s="7" t="s">
        <v>165</v>
      </c>
      <c r="G58" s="7" t="s">
        <v>165</v>
      </c>
      <c r="H58" s="7">
        <v>1</v>
      </c>
      <c r="I58" s="7">
        <v>1</v>
      </c>
      <c r="J58" s="7">
        <f t="shared" si="0"/>
        <v>1</v>
      </c>
      <c r="K58" s="9"/>
    </row>
    <row r="59" spans="1:11" x14ac:dyDescent="0.4">
      <c r="A59" s="6" t="s">
        <v>120</v>
      </c>
      <c r="B59" s="7" t="s">
        <v>61</v>
      </c>
      <c r="C59" s="7" t="s">
        <v>14</v>
      </c>
      <c r="D59" s="7" t="s">
        <v>17</v>
      </c>
      <c r="E59" s="7" t="s">
        <v>165</v>
      </c>
      <c r="F59" s="7" t="s">
        <v>165</v>
      </c>
      <c r="G59" s="7" t="s">
        <v>165</v>
      </c>
      <c r="H59" s="7">
        <v>1</v>
      </c>
      <c r="I59" s="7">
        <v>1</v>
      </c>
      <c r="J59" s="7">
        <f t="shared" si="0"/>
        <v>1</v>
      </c>
      <c r="K59" s="9"/>
    </row>
    <row r="60" spans="1:11" x14ac:dyDescent="0.4">
      <c r="A60" s="6" t="s">
        <v>118</v>
      </c>
      <c r="B60" s="7" t="s">
        <v>61</v>
      </c>
      <c r="C60" s="7" t="s">
        <v>14</v>
      </c>
      <c r="D60" s="7" t="s">
        <v>17</v>
      </c>
      <c r="E60" s="7" t="s">
        <v>165</v>
      </c>
      <c r="F60" s="7" t="s">
        <v>165</v>
      </c>
      <c r="G60" s="7" t="s">
        <v>165</v>
      </c>
      <c r="H60" s="7">
        <v>1</v>
      </c>
      <c r="I60" s="7">
        <v>1</v>
      </c>
      <c r="J60" s="7">
        <f t="shared" si="0"/>
        <v>1</v>
      </c>
      <c r="K60" s="9"/>
    </row>
    <row r="61" spans="1:11" x14ac:dyDescent="0.4">
      <c r="A61" s="6" t="s">
        <v>63</v>
      </c>
      <c r="B61" s="7" t="s">
        <v>61</v>
      </c>
      <c r="C61" s="7" t="s">
        <v>14</v>
      </c>
      <c r="D61" s="7" t="s">
        <v>17</v>
      </c>
      <c r="E61" s="7" t="s">
        <v>165</v>
      </c>
      <c r="F61" s="7" t="s">
        <v>165</v>
      </c>
      <c r="G61" s="7" t="s">
        <v>165</v>
      </c>
      <c r="H61" s="7">
        <v>1</v>
      </c>
      <c r="I61" s="7">
        <v>1</v>
      </c>
      <c r="J61" s="7">
        <f t="shared" si="0"/>
        <v>1</v>
      </c>
      <c r="K61" s="9"/>
    </row>
    <row r="62" spans="1:11" x14ac:dyDescent="0.4">
      <c r="A62" s="6" t="s">
        <v>60</v>
      </c>
      <c r="B62" s="7" t="s">
        <v>61</v>
      </c>
      <c r="C62" s="7" t="s">
        <v>14</v>
      </c>
      <c r="D62" s="7" t="s">
        <v>17</v>
      </c>
      <c r="E62" s="7" t="s">
        <v>165</v>
      </c>
      <c r="F62" s="7" t="s">
        <v>165</v>
      </c>
      <c r="G62" s="7" t="s">
        <v>165</v>
      </c>
      <c r="H62" s="7">
        <v>1</v>
      </c>
      <c r="I62" s="7">
        <v>1</v>
      </c>
      <c r="J62" s="7">
        <f t="shared" si="0"/>
        <v>1</v>
      </c>
      <c r="K62" s="9"/>
    </row>
    <row r="63" spans="1:11" x14ac:dyDescent="0.4">
      <c r="A63" s="6" t="s">
        <v>62</v>
      </c>
      <c r="B63" s="7" t="s">
        <v>61</v>
      </c>
      <c r="C63" s="7" t="s">
        <v>14</v>
      </c>
      <c r="D63" s="7" t="s">
        <v>17</v>
      </c>
      <c r="E63" s="7" t="s">
        <v>165</v>
      </c>
      <c r="F63" s="7" t="s">
        <v>165</v>
      </c>
      <c r="G63" s="7" t="s">
        <v>165</v>
      </c>
      <c r="H63" s="7">
        <v>1</v>
      </c>
      <c r="I63" s="7">
        <v>1</v>
      </c>
      <c r="J63" s="7">
        <f t="shared" si="0"/>
        <v>1</v>
      </c>
      <c r="K63" s="9"/>
    </row>
    <row r="64" spans="1:11" x14ac:dyDescent="0.4">
      <c r="A64" s="6" t="s">
        <v>6</v>
      </c>
      <c r="B64" s="7" t="s">
        <v>86</v>
      </c>
      <c r="C64" s="7" t="s">
        <v>14</v>
      </c>
      <c r="D64" s="7" t="s">
        <v>17</v>
      </c>
      <c r="E64" s="7" t="s">
        <v>177</v>
      </c>
      <c r="F64" s="7" t="s">
        <v>139</v>
      </c>
      <c r="G64" s="7" t="s">
        <v>179</v>
      </c>
      <c r="H64" s="7">
        <v>1</v>
      </c>
      <c r="I64" s="7">
        <v>1</v>
      </c>
      <c r="J64" s="7">
        <f t="shared" si="0"/>
        <v>1</v>
      </c>
      <c r="K64" s="9" t="s">
        <v>221</v>
      </c>
    </row>
    <row r="65" spans="1:11" x14ac:dyDescent="0.4">
      <c r="A65" s="6" t="s">
        <v>85</v>
      </c>
      <c r="B65" s="7" t="s">
        <v>86</v>
      </c>
      <c r="C65" s="7" t="s">
        <v>14</v>
      </c>
      <c r="D65" s="7" t="s">
        <v>17</v>
      </c>
      <c r="E65" s="7" t="s">
        <v>165</v>
      </c>
      <c r="F65" s="7" t="s">
        <v>165</v>
      </c>
      <c r="G65" s="7" t="s">
        <v>165</v>
      </c>
      <c r="H65" s="7">
        <v>1</v>
      </c>
      <c r="I65" s="7">
        <v>1</v>
      </c>
      <c r="J65" s="7">
        <f t="shared" si="0"/>
        <v>1</v>
      </c>
      <c r="K65" s="9"/>
    </row>
    <row r="66" spans="1:11" x14ac:dyDescent="0.4">
      <c r="A66" s="6" t="s">
        <v>98</v>
      </c>
      <c r="B66" s="7" t="s">
        <v>99</v>
      </c>
      <c r="C66" s="7" t="s">
        <v>14</v>
      </c>
      <c r="D66" s="7" t="s">
        <v>17</v>
      </c>
      <c r="E66" s="7" t="s">
        <v>178</v>
      </c>
      <c r="F66" s="7" t="s">
        <v>139</v>
      </c>
      <c r="G66" s="7" t="s">
        <v>180</v>
      </c>
      <c r="H66" s="7">
        <v>1</v>
      </c>
      <c r="I66" s="7">
        <v>1</v>
      </c>
      <c r="J66" s="7">
        <f t="shared" si="0"/>
        <v>1</v>
      </c>
      <c r="K66" s="9" t="s">
        <v>221</v>
      </c>
    </row>
    <row r="67" spans="1:11" x14ac:dyDescent="0.4">
      <c r="A67" s="6" t="s">
        <v>100</v>
      </c>
      <c r="B67" s="7" t="s">
        <v>99</v>
      </c>
      <c r="C67" s="7" t="s">
        <v>14</v>
      </c>
      <c r="D67" s="7" t="s">
        <v>17</v>
      </c>
      <c r="E67" s="7" t="s">
        <v>165</v>
      </c>
      <c r="F67" s="7" t="s">
        <v>165</v>
      </c>
      <c r="G67" s="7" t="s">
        <v>165</v>
      </c>
      <c r="H67" s="7">
        <v>1</v>
      </c>
      <c r="I67" s="7">
        <v>1</v>
      </c>
      <c r="J67" s="7">
        <f t="shared" si="0"/>
        <v>1</v>
      </c>
      <c r="K67" s="9"/>
    </row>
    <row r="68" spans="1:11" x14ac:dyDescent="0.4">
      <c r="A68" s="6" t="s">
        <v>121</v>
      </c>
      <c r="B68" s="7" t="s">
        <v>99</v>
      </c>
      <c r="C68" s="7" t="s">
        <v>14</v>
      </c>
      <c r="D68" s="7" t="s">
        <v>17</v>
      </c>
      <c r="E68" s="7" t="s">
        <v>165</v>
      </c>
      <c r="F68" s="7" t="s">
        <v>165</v>
      </c>
      <c r="G68" s="7" t="s">
        <v>165</v>
      </c>
      <c r="H68" s="7">
        <v>1</v>
      </c>
      <c r="I68" s="7">
        <v>1</v>
      </c>
      <c r="J68" s="7">
        <f t="shared" si="0"/>
        <v>1</v>
      </c>
      <c r="K68" s="9"/>
    </row>
    <row r="69" spans="1:11" x14ac:dyDescent="0.4">
      <c r="A69" s="6" t="s">
        <v>122</v>
      </c>
      <c r="B69" s="7" t="s">
        <v>99</v>
      </c>
      <c r="C69" s="7" t="s">
        <v>14</v>
      </c>
      <c r="D69" s="7" t="s">
        <v>17</v>
      </c>
      <c r="E69" s="7" t="s">
        <v>165</v>
      </c>
      <c r="F69" s="7" t="s">
        <v>165</v>
      </c>
      <c r="G69" s="7" t="s">
        <v>165</v>
      </c>
      <c r="H69" s="7">
        <v>1</v>
      </c>
      <c r="I69" s="7">
        <v>1</v>
      </c>
      <c r="J69" s="7">
        <f t="shared" si="0"/>
        <v>1</v>
      </c>
      <c r="K69" s="9"/>
    </row>
    <row r="70" spans="1:11" x14ac:dyDescent="0.4">
      <c r="A70" s="13" t="s">
        <v>65</v>
      </c>
      <c r="B70" s="14" t="s">
        <v>66</v>
      </c>
      <c r="C70" s="14" t="s">
        <v>14</v>
      </c>
      <c r="D70" s="14" t="s">
        <v>17</v>
      </c>
      <c r="E70" s="16" t="s">
        <v>181</v>
      </c>
      <c r="F70" s="16" t="s">
        <v>181</v>
      </c>
      <c r="G70" s="16" t="s">
        <v>181</v>
      </c>
      <c r="H70" s="14"/>
      <c r="I70" s="14"/>
      <c r="J70" s="14">
        <f t="shared" si="0"/>
        <v>0</v>
      </c>
      <c r="K70" s="15" t="s">
        <v>194</v>
      </c>
    </row>
    <row r="72" spans="1:11" x14ac:dyDescent="0.4">
      <c r="H72" s="1" t="s">
        <v>202</v>
      </c>
      <c r="J72" s="1">
        <f>SUM(J6:J70)</f>
        <v>4882</v>
      </c>
      <c r="K72" s="1" t="s">
        <v>223</v>
      </c>
    </row>
    <row r="73" spans="1:11" x14ac:dyDescent="0.4">
      <c r="H73" s="14" t="s">
        <v>204</v>
      </c>
      <c r="I73" s="14"/>
      <c r="J73" s="14">
        <f>J72*0.1</f>
        <v>488.20000000000005</v>
      </c>
      <c r="K73" s="14" t="s">
        <v>223</v>
      </c>
    </row>
    <row r="74" spans="1:11" x14ac:dyDescent="0.4">
      <c r="H74" s="1" t="s">
        <v>209</v>
      </c>
      <c r="J74" s="1">
        <f>SUM(J72:J73)</f>
        <v>5370.2</v>
      </c>
      <c r="K74" s="1" t="s">
        <v>223</v>
      </c>
    </row>
    <row r="76" spans="1:11" x14ac:dyDescent="0.4">
      <c r="E76" s="1" t="s">
        <v>203</v>
      </c>
      <c r="H76" s="1">
        <v>1</v>
      </c>
      <c r="I76" s="1">
        <v>527</v>
      </c>
      <c r="J76" s="1">
        <f t="shared" ref="J76" si="1">H76*I76</f>
        <v>527</v>
      </c>
      <c r="K76" s="1" t="s">
        <v>222</v>
      </c>
    </row>
    <row r="77" spans="1:11" x14ac:dyDescent="0.4">
      <c r="H77" s="1" t="s">
        <v>205</v>
      </c>
      <c r="J77" s="1">
        <v>370</v>
      </c>
      <c r="K77" s="1" t="s">
        <v>223</v>
      </c>
    </row>
    <row r="78" spans="1:11" x14ac:dyDescent="0.4">
      <c r="H78" s="14"/>
      <c r="I78" s="14"/>
      <c r="J78" s="14"/>
      <c r="K78" s="14"/>
    </row>
    <row r="79" spans="1:11" x14ac:dyDescent="0.4">
      <c r="H79" s="1" t="s">
        <v>201</v>
      </c>
      <c r="J79" s="1">
        <f>SUM(J74:J77)</f>
        <v>6267.2</v>
      </c>
      <c r="K79" s="1" t="s">
        <v>223</v>
      </c>
    </row>
  </sheetData>
  <sortState xmlns:xlrd2="http://schemas.microsoft.com/office/spreadsheetml/2017/richdata2" ref="A54:T69">
    <sortCondition ref="B54:B69"/>
    <sortCondition ref="A54:A69"/>
  </sortState>
  <phoneticPr fontId="1"/>
  <pageMargins left="0.7" right="0.7" top="0.75" bottom="0.75" header="0.3" footer="0.3"/>
  <pageSetup paperSize="9" orientation="portrait" horizontalDpi="360" verticalDpi="36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mura01</dc:creator>
  <cp:lastModifiedBy>mura01</cp:lastModifiedBy>
  <dcterms:created xsi:type="dcterms:W3CDTF">2020-04-24T08:46:36Z</dcterms:created>
  <dcterms:modified xsi:type="dcterms:W3CDTF">2020-05-10T09:37:16Z</dcterms:modified>
</cp:coreProperties>
</file>