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17055" windowHeight="8130"/>
  </bookViews>
  <sheets>
    <sheet name="insilico_size10_1" sheetId="5" r:id="rId1"/>
    <sheet name="insilico_size10_2" sheetId="2" r:id="rId2"/>
    <sheet name="insilico_size10_3" sheetId="3" r:id="rId3"/>
    <sheet name="insilico_size10_4" sheetId="4" r:id="rId4"/>
    <sheet name="insilico_size10_5" sheetId="1" r:id="rId5"/>
  </sheets>
  <calcPr calcId="125725" concurrentCalc="0"/>
</workbook>
</file>

<file path=xl/calcChain.xml><?xml version="1.0" encoding="utf-8"?>
<calcChain xmlns="http://schemas.openxmlformats.org/spreadsheetml/2006/main">
  <c r="C3" i="5"/>
  <c r="D3"/>
  <c r="E3"/>
  <c r="F3"/>
  <c r="G3"/>
  <c r="H3"/>
  <c r="I3"/>
  <c r="J3"/>
  <c r="K3"/>
  <c r="B3"/>
  <c r="M20"/>
  <c r="X20"/>
  <c r="N20"/>
  <c r="Y20"/>
  <c r="O20"/>
  <c r="Z20"/>
  <c r="P20"/>
  <c r="AA20"/>
  <c r="Q20"/>
  <c r="AB20"/>
  <c r="R20"/>
  <c r="AC20"/>
  <c r="S20"/>
  <c r="AD20"/>
  <c r="T20"/>
  <c r="AE20"/>
  <c r="U20"/>
  <c r="AF20"/>
  <c r="V20"/>
  <c r="AG20"/>
  <c r="M21"/>
  <c r="X21"/>
  <c r="N21"/>
  <c r="Y21"/>
  <c r="O21"/>
  <c r="Z21"/>
  <c r="P21"/>
  <c r="AA21"/>
  <c r="Q21"/>
  <c r="AB21"/>
  <c r="R21"/>
  <c r="AC21"/>
  <c r="S21"/>
  <c r="AD21"/>
  <c r="T21"/>
  <c r="AE21"/>
  <c r="U21"/>
  <c r="AF21"/>
  <c r="V21"/>
  <c r="AG21"/>
  <c r="M22"/>
  <c r="X22"/>
  <c r="N22"/>
  <c r="Y22"/>
  <c r="O22"/>
  <c r="Z22"/>
  <c r="P22"/>
  <c r="AA22"/>
  <c r="Q22"/>
  <c r="AB22"/>
  <c r="R22"/>
  <c r="AC22"/>
  <c r="S22"/>
  <c r="AD22"/>
  <c r="T22"/>
  <c r="AE22"/>
  <c r="U22"/>
  <c r="AF22"/>
  <c r="V22"/>
  <c r="AG22"/>
  <c r="M23"/>
  <c r="X23"/>
  <c r="N23"/>
  <c r="Y23"/>
  <c r="O23"/>
  <c r="Z23"/>
  <c r="P23"/>
  <c r="AA23"/>
  <c r="Q23"/>
  <c r="AB23"/>
  <c r="R23"/>
  <c r="AC23"/>
  <c r="S23"/>
  <c r="AD23"/>
  <c r="T23"/>
  <c r="AE23"/>
  <c r="U23"/>
  <c r="AF23"/>
  <c r="V23"/>
  <c r="AG23"/>
  <c r="M24"/>
  <c r="X24"/>
  <c r="N24"/>
  <c r="Y24"/>
  <c r="O24"/>
  <c r="Z24"/>
  <c r="P24"/>
  <c r="AA24"/>
  <c r="Q24"/>
  <c r="AB24"/>
  <c r="R24"/>
  <c r="AC24"/>
  <c r="S24"/>
  <c r="AD24"/>
  <c r="T24"/>
  <c r="AE24"/>
  <c r="U24"/>
  <c r="AF24"/>
  <c r="V24"/>
  <c r="AG24"/>
  <c r="M25"/>
  <c r="X25"/>
  <c r="N25"/>
  <c r="Y25"/>
  <c r="O25"/>
  <c r="Z25"/>
  <c r="P25"/>
  <c r="AA25"/>
  <c r="Q25"/>
  <c r="AB25"/>
  <c r="R25"/>
  <c r="AC25"/>
  <c r="S25"/>
  <c r="AD25"/>
  <c r="T25"/>
  <c r="AE25"/>
  <c r="U25"/>
  <c r="AF25"/>
  <c r="V25"/>
  <c r="AG25"/>
  <c r="M26"/>
  <c r="X26"/>
  <c r="N26"/>
  <c r="Y26"/>
  <c r="O26"/>
  <c r="Z26"/>
  <c r="P26"/>
  <c r="AA26"/>
  <c r="Q26"/>
  <c r="AB26"/>
  <c r="R26"/>
  <c r="AC26"/>
  <c r="S26"/>
  <c r="AD26"/>
  <c r="T26"/>
  <c r="AE26"/>
  <c r="U26"/>
  <c r="AF26"/>
  <c r="V26"/>
  <c r="AG26"/>
  <c r="M27"/>
  <c r="X27"/>
  <c r="N27"/>
  <c r="Y27"/>
  <c r="O27"/>
  <c r="Z27"/>
  <c r="P27"/>
  <c r="AA27"/>
  <c r="Q27"/>
  <c r="AB27"/>
  <c r="R27"/>
  <c r="AC27"/>
  <c r="S27"/>
  <c r="AD27"/>
  <c r="T27"/>
  <c r="AE27"/>
  <c r="U27"/>
  <c r="AF27"/>
  <c r="V27"/>
  <c r="AG27"/>
  <c r="M28"/>
  <c r="X28"/>
  <c r="N28"/>
  <c r="Y28"/>
  <c r="O28"/>
  <c r="Z28"/>
  <c r="P28"/>
  <c r="AA28"/>
  <c r="Q28"/>
  <c r="AB28"/>
  <c r="R28"/>
  <c r="AC28"/>
  <c r="S28"/>
  <c r="AD28"/>
  <c r="T28"/>
  <c r="AE28"/>
  <c r="U28"/>
  <c r="AF28"/>
  <c r="V28"/>
  <c r="AG28"/>
  <c r="M29"/>
  <c r="X29"/>
  <c r="N29"/>
  <c r="Y29"/>
  <c r="O29"/>
  <c r="Z29"/>
  <c r="P29"/>
  <c r="AA29"/>
  <c r="Q29"/>
  <c r="AB29"/>
  <c r="R29"/>
  <c r="AC29"/>
  <c r="S29"/>
  <c r="AD29"/>
  <c r="T29"/>
  <c r="AE29"/>
  <c r="U29"/>
  <c r="AF29"/>
  <c r="V29"/>
  <c r="AG29"/>
  <c r="AH30"/>
  <c r="V137"/>
  <c r="AG137"/>
  <c r="V147"/>
  <c r="AG147"/>
  <c r="AR137"/>
  <c r="U137"/>
  <c r="AF137"/>
  <c r="U147"/>
  <c r="AF147"/>
  <c r="AQ137"/>
  <c r="T137"/>
  <c r="AE137"/>
  <c r="T147"/>
  <c r="AE147"/>
  <c r="AP137"/>
  <c r="S137"/>
  <c r="AD137"/>
  <c r="S147"/>
  <c r="AD147"/>
  <c r="AO137"/>
  <c r="R137"/>
  <c r="AC137"/>
  <c r="R147"/>
  <c r="AC147"/>
  <c r="AN137"/>
  <c r="Q137"/>
  <c r="AB137"/>
  <c r="Q147"/>
  <c r="AB147"/>
  <c r="AM137"/>
  <c r="P137"/>
  <c r="AA137"/>
  <c r="P147"/>
  <c r="AA147"/>
  <c r="AL137"/>
  <c r="O137"/>
  <c r="Z137"/>
  <c r="O147"/>
  <c r="Z147"/>
  <c r="AK137"/>
  <c r="N137"/>
  <c r="Y137"/>
  <c r="N147"/>
  <c r="Y147"/>
  <c r="AJ137"/>
  <c r="M137"/>
  <c r="X137"/>
  <c r="M147"/>
  <c r="X147"/>
  <c r="AI137"/>
  <c r="V114"/>
  <c r="AG114"/>
  <c r="V124"/>
  <c r="AG124"/>
  <c r="AR114"/>
  <c r="U114"/>
  <c r="AF114"/>
  <c r="U124"/>
  <c r="AF124"/>
  <c r="AQ114"/>
  <c r="T114"/>
  <c r="AE114"/>
  <c r="T124"/>
  <c r="AE124"/>
  <c r="AP114"/>
  <c r="S114"/>
  <c r="AD114"/>
  <c r="S124"/>
  <c r="AD124"/>
  <c r="AO114"/>
  <c r="R114"/>
  <c r="AC114"/>
  <c r="R124"/>
  <c r="AC124"/>
  <c r="AN114"/>
  <c r="Q114"/>
  <c r="AB114"/>
  <c r="Q124"/>
  <c r="AB124"/>
  <c r="AM114"/>
  <c r="P114"/>
  <c r="AA114"/>
  <c r="P124"/>
  <c r="AA124"/>
  <c r="AL114"/>
  <c r="O114"/>
  <c r="Z114"/>
  <c r="O124"/>
  <c r="Z124"/>
  <c r="AK114"/>
  <c r="N114"/>
  <c r="Y114"/>
  <c r="N124"/>
  <c r="Y124"/>
  <c r="AJ114"/>
  <c r="M114"/>
  <c r="X114"/>
  <c r="M124"/>
  <c r="X124"/>
  <c r="AI114"/>
  <c r="V91"/>
  <c r="AG91"/>
  <c r="V101"/>
  <c r="AG101"/>
  <c r="AR91"/>
  <c r="U91"/>
  <c r="AF91"/>
  <c r="U101"/>
  <c r="AF101"/>
  <c r="AQ91"/>
  <c r="T91"/>
  <c r="AE91"/>
  <c r="T101"/>
  <c r="AE101"/>
  <c r="AP91"/>
  <c r="S91"/>
  <c r="AD91"/>
  <c r="S101"/>
  <c r="AD101"/>
  <c r="AO91"/>
  <c r="R91"/>
  <c r="AC91"/>
  <c r="R101"/>
  <c r="AC101"/>
  <c r="AN91"/>
  <c r="Q91"/>
  <c r="AB91"/>
  <c r="Q101"/>
  <c r="AB101"/>
  <c r="AM91"/>
  <c r="P91"/>
  <c r="AA91"/>
  <c r="P101"/>
  <c r="AA101"/>
  <c r="AL91"/>
  <c r="O91"/>
  <c r="Z91"/>
  <c r="O101"/>
  <c r="Z101"/>
  <c r="AK91"/>
  <c r="N91"/>
  <c r="Y91"/>
  <c r="N101"/>
  <c r="Y101"/>
  <c r="AJ91"/>
  <c r="M91"/>
  <c r="X91"/>
  <c r="M101"/>
  <c r="X101"/>
  <c r="AI91"/>
  <c r="V68"/>
  <c r="AG68"/>
  <c r="V78"/>
  <c r="AG78"/>
  <c r="AR68"/>
  <c r="U68"/>
  <c r="AF68"/>
  <c r="U78"/>
  <c r="AF78"/>
  <c r="AQ68"/>
  <c r="T68"/>
  <c r="AE68"/>
  <c r="T78"/>
  <c r="AE78"/>
  <c r="AP68"/>
  <c r="S68"/>
  <c r="AD68"/>
  <c r="S78"/>
  <c r="AD78"/>
  <c r="AO68"/>
  <c r="R68"/>
  <c r="AC68"/>
  <c r="R78"/>
  <c r="AC78"/>
  <c r="AN68"/>
  <c r="Q68"/>
  <c r="AB68"/>
  <c r="Q78"/>
  <c r="AB78"/>
  <c r="AM68"/>
  <c r="P68"/>
  <c r="AA68"/>
  <c r="P78"/>
  <c r="AA78"/>
  <c r="AL68"/>
  <c r="O68"/>
  <c r="Z68"/>
  <c r="O78"/>
  <c r="Z78"/>
  <c r="AK68"/>
  <c r="N68"/>
  <c r="Y68"/>
  <c r="N78"/>
  <c r="Y78"/>
  <c r="AJ68"/>
  <c r="M68"/>
  <c r="X68"/>
  <c r="M78"/>
  <c r="X78"/>
  <c r="AI68"/>
  <c r="N45"/>
  <c r="Y45"/>
  <c r="N55"/>
  <c r="Y55"/>
  <c r="AJ45"/>
  <c r="O45"/>
  <c r="Z45"/>
  <c r="O55"/>
  <c r="Z55"/>
  <c r="AK45"/>
  <c r="P45"/>
  <c r="AA45"/>
  <c r="P55"/>
  <c r="AA55"/>
  <c r="AL45"/>
  <c r="Q45"/>
  <c r="AB45"/>
  <c r="Q55"/>
  <c r="AB55"/>
  <c r="AM45"/>
  <c r="R45"/>
  <c r="AC45"/>
  <c r="R55"/>
  <c r="AC55"/>
  <c r="AN45"/>
  <c r="S45"/>
  <c r="AD45"/>
  <c r="S55"/>
  <c r="AD55"/>
  <c r="AO45"/>
  <c r="T45"/>
  <c r="AE45"/>
  <c r="T55"/>
  <c r="AE55"/>
  <c r="AP45"/>
  <c r="U45"/>
  <c r="AF45"/>
  <c r="U55"/>
  <c r="AF55"/>
  <c r="AQ45"/>
  <c r="V45"/>
  <c r="AG45"/>
  <c r="V55"/>
  <c r="AG55"/>
  <c r="AR45"/>
  <c r="M45"/>
  <c r="X45"/>
  <c r="M55"/>
  <c r="X55"/>
  <c r="AI45"/>
  <c r="M144"/>
  <c r="X144"/>
  <c r="N144"/>
  <c r="Y144"/>
  <c r="O144"/>
  <c r="Z144"/>
  <c r="P144"/>
  <c r="AA144"/>
  <c r="Q144"/>
  <c r="AB144"/>
  <c r="R144"/>
  <c r="AC144"/>
  <c r="S144"/>
  <c r="AD144"/>
  <c r="T144"/>
  <c r="AE144"/>
  <c r="U144"/>
  <c r="AF144"/>
  <c r="V144"/>
  <c r="AG144"/>
  <c r="M145"/>
  <c r="X145"/>
  <c r="N145"/>
  <c r="Y145"/>
  <c r="O145"/>
  <c r="Z145"/>
  <c r="P145"/>
  <c r="AA145"/>
  <c r="Q145"/>
  <c r="AB145"/>
  <c r="R145"/>
  <c r="AC145"/>
  <c r="S145"/>
  <c r="AD145"/>
  <c r="T145"/>
  <c r="AE145"/>
  <c r="U145"/>
  <c r="AF145"/>
  <c r="V145"/>
  <c r="AG145"/>
  <c r="M146"/>
  <c r="X146"/>
  <c r="N146"/>
  <c r="Y146"/>
  <c r="O146"/>
  <c r="Z146"/>
  <c r="P146"/>
  <c r="AA146"/>
  <c r="Q146"/>
  <c r="AB146"/>
  <c r="R146"/>
  <c r="AC146"/>
  <c r="S146"/>
  <c r="AD146"/>
  <c r="T146"/>
  <c r="AE146"/>
  <c r="U146"/>
  <c r="AF146"/>
  <c r="V146"/>
  <c r="AG146"/>
  <c r="M148"/>
  <c r="X148"/>
  <c r="N148"/>
  <c r="Y148"/>
  <c r="O148"/>
  <c r="Z148"/>
  <c r="P148"/>
  <c r="AA148"/>
  <c r="Q148"/>
  <c r="AB148"/>
  <c r="R148"/>
  <c r="AC148"/>
  <c r="S148"/>
  <c r="AD148"/>
  <c r="T148"/>
  <c r="AE148"/>
  <c r="U148"/>
  <c r="AF148"/>
  <c r="V148"/>
  <c r="AG148"/>
  <c r="M149"/>
  <c r="X149"/>
  <c r="N149"/>
  <c r="Y149"/>
  <c r="O149"/>
  <c r="Z149"/>
  <c r="P149"/>
  <c r="AA149"/>
  <c r="Q149"/>
  <c r="AB149"/>
  <c r="R149"/>
  <c r="AC149"/>
  <c r="S149"/>
  <c r="AD149"/>
  <c r="T149"/>
  <c r="AE149"/>
  <c r="U149"/>
  <c r="AF149"/>
  <c r="V149"/>
  <c r="AG149"/>
  <c r="M150"/>
  <c r="X150"/>
  <c r="N150"/>
  <c r="Y150"/>
  <c r="O150"/>
  <c r="Z150"/>
  <c r="P150"/>
  <c r="AA150"/>
  <c r="Q150"/>
  <c r="AB150"/>
  <c r="R150"/>
  <c r="AC150"/>
  <c r="S150"/>
  <c r="AD150"/>
  <c r="T150"/>
  <c r="AE150"/>
  <c r="U150"/>
  <c r="AF150"/>
  <c r="V150"/>
  <c r="AG150"/>
  <c r="M151"/>
  <c r="X151"/>
  <c r="N151"/>
  <c r="Y151"/>
  <c r="O151"/>
  <c r="Z151"/>
  <c r="P151"/>
  <c r="AA151"/>
  <c r="Q151"/>
  <c r="AB151"/>
  <c r="R151"/>
  <c r="AC151"/>
  <c r="S151"/>
  <c r="AD151"/>
  <c r="T151"/>
  <c r="AE151"/>
  <c r="U151"/>
  <c r="AF151"/>
  <c r="V151"/>
  <c r="AG151"/>
  <c r="M152"/>
  <c r="X152"/>
  <c r="N152"/>
  <c r="Y152"/>
  <c r="O152"/>
  <c r="Z152"/>
  <c r="P152"/>
  <c r="AA152"/>
  <c r="Q152"/>
  <c r="AB152"/>
  <c r="R152"/>
  <c r="AC152"/>
  <c r="S152"/>
  <c r="AD152"/>
  <c r="T152"/>
  <c r="AE152"/>
  <c r="U152"/>
  <c r="AF152"/>
  <c r="V152"/>
  <c r="AG152"/>
  <c r="M153"/>
  <c r="X153"/>
  <c r="N153"/>
  <c r="Y153"/>
  <c r="O153"/>
  <c r="Z153"/>
  <c r="P153"/>
  <c r="AA153"/>
  <c r="Q153"/>
  <c r="AB153"/>
  <c r="R153"/>
  <c r="AC153"/>
  <c r="S153"/>
  <c r="AD153"/>
  <c r="T153"/>
  <c r="AE153"/>
  <c r="U153"/>
  <c r="AF153"/>
  <c r="V153"/>
  <c r="AG153"/>
  <c r="M154"/>
  <c r="X154"/>
  <c r="N154"/>
  <c r="Y154"/>
  <c r="O154"/>
  <c r="Z154"/>
  <c r="P154"/>
  <c r="AA154"/>
  <c r="Q154"/>
  <c r="AB154"/>
  <c r="R154"/>
  <c r="AC154"/>
  <c r="S154"/>
  <c r="AD154"/>
  <c r="T154"/>
  <c r="AE154"/>
  <c r="U154"/>
  <c r="AF154"/>
  <c r="V154"/>
  <c r="AG154"/>
  <c r="M155"/>
  <c r="X155"/>
  <c r="N155"/>
  <c r="Y155"/>
  <c r="O155"/>
  <c r="Z155"/>
  <c r="P155"/>
  <c r="AA155"/>
  <c r="Q155"/>
  <c r="AB155"/>
  <c r="R155"/>
  <c r="AC155"/>
  <c r="S155"/>
  <c r="AD155"/>
  <c r="T155"/>
  <c r="AE155"/>
  <c r="U155"/>
  <c r="AF155"/>
  <c r="V155"/>
  <c r="AG155"/>
  <c r="M156"/>
  <c r="X156"/>
  <c r="N156"/>
  <c r="Y156"/>
  <c r="O156"/>
  <c r="Z156"/>
  <c r="P156"/>
  <c r="AA156"/>
  <c r="Q156"/>
  <c r="AB156"/>
  <c r="R156"/>
  <c r="AC156"/>
  <c r="S156"/>
  <c r="AD156"/>
  <c r="T156"/>
  <c r="AE156"/>
  <c r="U156"/>
  <c r="AF156"/>
  <c r="V156"/>
  <c r="AG156"/>
  <c r="N143"/>
  <c r="Y143"/>
  <c r="O143"/>
  <c r="Z143"/>
  <c r="P143"/>
  <c r="AA143"/>
  <c r="Q143"/>
  <c r="AB143"/>
  <c r="R143"/>
  <c r="AC143"/>
  <c r="S143"/>
  <c r="AD143"/>
  <c r="T143"/>
  <c r="AE143"/>
  <c r="U143"/>
  <c r="AF143"/>
  <c r="V143"/>
  <c r="AG143"/>
  <c r="M120"/>
  <c r="X120"/>
  <c r="N120"/>
  <c r="Y120"/>
  <c r="O120"/>
  <c r="Z120"/>
  <c r="P120"/>
  <c r="AA120"/>
  <c r="Q120"/>
  <c r="AB120"/>
  <c r="R120"/>
  <c r="AC120"/>
  <c r="S120"/>
  <c r="AD120"/>
  <c r="T120"/>
  <c r="AE120"/>
  <c r="U120"/>
  <c r="AF120"/>
  <c r="V120"/>
  <c r="AG120"/>
  <c r="M121"/>
  <c r="X121"/>
  <c r="N121"/>
  <c r="Y121"/>
  <c r="O121"/>
  <c r="Z121"/>
  <c r="P121"/>
  <c r="AA121"/>
  <c r="Q121"/>
  <c r="AB121"/>
  <c r="R121"/>
  <c r="AC121"/>
  <c r="S121"/>
  <c r="AD121"/>
  <c r="T121"/>
  <c r="AE121"/>
  <c r="U121"/>
  <c r="AF121"/>
  <c r="V121"/>
  <c r="AG121"/>
  <c r="M122"/>
  <c r="X122"/>
  <c r="N122"/>
  <c r="Y122"/>
  <c r="O122"/>
  <c r="Z122"/>
  <c r="P122"/>
  <c r="AA122"/>
  <c r="Q122"/>
  <c r="AB122"/>
  <c r="R122"/>
  <c r="AC122"/>
  <c r="S122"/>
  <c r="AD122"/>
  <c r="T122"/>
  <c r="AE122"/>
  <c r="U122"/>
  <c r="AF122"/>
  <c r="V122"/>
  <c r="AG122"/>
  <c r="M123"/>
  <c r="X123"/>
  <c r="N123"/>
  <c r="Y123"/>
  <c r="O123"/>
  <c r="Z123"/>
  <c r="P123"/>
  <c r="AA123"/>
  <c r="Q123"/>
  <c r="AB123"/>
  <c r="R123"/>
  <c r="AC123"/>
  <c r="S123"/>
  <c r="AD123"/>
  <c r="T123"/>
  <c r="AE123"/>
  <c r="U123"/>
  <c r="AF123"/>
  <c r="V123"/>
  <c r="AG123"/>
  <c r="M125"/>
  <c r="X125"/>
  <c r="N125"/>
  <c r="Y125"/>
  <c r="O125"/>
  <c r="Z125"/>
  <c r="P125"/>
  <c r="AA125"/>
  <c r="Q125"/>
  <c r="AB125"/>
  <c r="R125"/>
  <c r="AC125"/>
  <c r="S125"/>
  <c r="AD125"/>
  <c r="T125"/>
  <c r="AE125"/>
  <c r="U125"/>
  <c r="AF125"/>
  <c r="V125"/>
  <c r="AG125"/>
  <c r="M126"/>
  <c r="X126"/>
  <c r="N126"/>
  <c r="Y126"/>
  <c r="O126"/>
  <c r="Z126"/>
  <c r="P126"/>
  <c r="AA126"/>
  <c r="Q126"/>
  <c r="AB126"/>
  <c r="R126"/>
  <c r="AC126"/>
  <c r="S126"/>
  <c r="AD126"/>
  <c r="T126"/>
  <c r="AE126"/>
  <c r="U126"/>
  <c r="AF126"/>
  <c r="V126"/>
  <c r="AG126"/>
  <c r="M127"/>
  <c r="X127"/>
  <c r="N127"/>
  <c r="Y127"/>
  <c r="O127"/>
  <c r="Z127"/>
  <c r="P127"/>
  <c r="AA127"/>
  <c r="Q127"/>
  <c r="AB127"/>
  <c r="R127"/>
  <c r="AC127"/>
  <c r="S127"/>
  <c r="AD127"/>
  <c r="T127"/>
  <c r="AE127"/>
  <c r="U127"/>
  <c r="AF127"/>
  <c r="V127"/>
  <c r="AG127"/>
  <c r="M128"/>
  <c r="X128"/>
  <c r="N128"/>
  <c r="Y128"/>
  <c r="O128"/>
  <c r="Z128"/>
  <c r="P128"/>
  <c r="AA128"/>
  <c r="Q128"/>
  <c r="AB128"/>
  <c r="R128"/>
  <c r="AC128"/>
  <c r="S128"/>
  <c r="AD128"/>
  <c r="T128"/>
  <c r="AE128"/>
  <c r="U128"/>
  <c r="AF128"/>
  <c r="V128"/>
  <c r="AG128"/>
  <c r="M129"/>
  <c r="X129"/>
  <c r="N129"/>
  <c r="Y129"/>
  <c r="O129"/>
  <c r="Z129"/>
  <c r="P129"/>
  <c r="AA129"/>
  <c r="Q129"/>
  <c r="AB129"/>
  <c r="R129"/>
  <c r="AC129"/>
  <c r="S129"/>
  <c r="AD129"/>
  <c r="T129"/>
  <c r="AE129"/>
  <c r="U129"/>
  <c r="AF129"/>
  <c r="V129"/>
  <c r="AG129"/>
  <c r="M130"/>
  <c r="X130"/>
  <c r="N130"/>
  <c r="Y130"/>
  <c r="O130"/>
  <c r="Z130"/>
  <c r="P130"/>
  <c r="AA130"/>
  <c r="Q130"/>
  <c r="AB130"/>
  <c r="R130"/>
  <c r="AC130"/>
  <c r="S130"/>
  <c r="AD130"/>
  <c r="T130"/>
  <c r="AE130"/>
  <c r="U130"/>
  <c r="AF130"/>
  <c r="V130"/>
  <c r="AG130"/>
  <c r="M131"/>
  <c r="X131"/>
  <c r="N131"/>
  <c r="Y131"/>
  <c r="O131"/>
  <c r="Z131"/>
  <c r="P131"/>
  <c r="AA131"/>
  <c r="Q131"/>
  <c r="AB131"/>
  <c r="R131"/>
  <c r="AC131"/>
  <c r="S131"/>
  <c r="AD131"/>
  <c r="T131"/>
  <c r="AE131"/>
  <c r="U131"/>
  <c r="AF131"/>
  <c r="V131"/>
  <c r="AG131"/>
  <c r="M132"/>
  <c r="X132"/>
  <c r="N132"/>
  <c r="Y132"/>
  <c r="O132"/>
  <c r="Z132"/>
  <c r="P132"/>
  <c r="AA132"/>
  <c r="Q132"/>
  <c r="AB132"/>
  <c r="R132"/>
  <c r="AC132"/>
  <c r="S132"/>
  <c r="AD132"/>
  <c r="T132"/>
  <c r="AE132"/>
  <c r="U132"/>
  <c r="AF132"/>
  <c r="V132"/>
  <c r="AG132"/>
  <c r="M133"/>
  <c r="X133"/>
  <c r="N133"/>
  <c r="Y133"/>
  <c r="O133"/>
  <c r="Z133"/>
  <c r="P133"/>
  <c r="AA133"/>
  <c r="Q133"/>
  <c r="AB133"/>
  <c r="R133"/>
  <c r="AC133"/>
  <c r="S133"/>
  <c r="AD133"/>
  <c r="T133"/>
  <c r="AE133"/>
  <c r="U133"/>
  <c r="AF133"/>
  <c r="V133"/>
  <c r="AG133"/>
  <c r="M98"/>
  <c r="X98"/>
  <c r="N98"/>
  <c r="Y98"/>
  <c r="O98"/>
  <c r="Z98"/>
  <c r="P98"/>
  <c r="AA98"/>
  <c r="Q98"/>
  <c r="AB98"/>
  <c r="R98"/>
  <c r="AC98"/>
  <c r="S98"/>
  <c r="AD98"/>
  <c r="T98"/>
  <c r="AE98"/>
  <c r="U98"/>
  <c r="AF98"/>
  <c r="V98"/>
  <c r="AG98"/>
  <c r="M99"/>
  <c r="X99"/>
  <c r="N99"/>
  <c r="Y99"/>
  <c r="O99"/>
  <c r="Z99"/>
  <c r="P99"/>
  <c r="AA99"/>
  <c r="Q99"/>
  <c r="AB99"/>
  <c r="R99"/>
  <c r="AC99"/>
  <c r="S99"/>
  <c r="AD99"/>
  <c r="T99"/>
  <c r="AE99"/>
  <c r="U99"/>
  <c r="AF99"/>
  <c r="V99"/>
  <c r="AG99"/>
  <c r="M100"/>
  <c r="X100"/>
  <c r="N100"/>
  <c r="Y100"/>
  <c r="O100"/>
  <c r="Z100"/>
  <c r="P100"/>
  <c r="AA100"/>
  <c r="Q100"/>
  <c r="AB100"/>
  <c r="R100"/>
  <c r="AC100"/>
  <c r="S100"/>
  <c r="AD100"/>
  <c r="T100"/>
  <c r="AE100"/>
  <c r="U100"/>
  <c r="AF100"/>
  <c r="V100"/>
  <c r="AG100"/>
  <c r="M102"/>
  <c r="X102"/>
  <c r="N102"/>
  <c r="Y102"/>
  <c r="O102"/>
  <c r="Z102"/>
  <c r="P102"/>
  <c r="AA102"/>
  <c r="Q102"/>
  <c r="AB102"/>
  <c r="R102"/>
  <c r="AC102"/>
  <c r="S102"/>
  <c r="AD102"/>
  <c r="T102"/>
  <c r="AE102"/>
  <c r="U102"/>
  <c r="AF102"/>
  <c r="V102"/>
  <c r="AG102"/>
  <c r="M103"/>
  <c r="X103"/>
  <c r="N103"/>
  <c r="Y103"/>
  <c r="O103"/>
  <c r="Z103"/>
  <c r="P103"/>
  <c r="AA103"/>
  <c r="Q103"/>
  <c r="AB103"/>
  <c r="R103"/>
  <c r="AC103"/>
  <c r="S103"/>
  <c r="AD103"/>
  <c r="T103"/>
  <c r="AE103"/>
  <c r="U103"/>
  <c r="AF103"/>
  <c r="V103"/>
  <c r="AG103"/>
  <c r="M104"/>
  <c r="X104"/>
  <c r="N104"/>
  <c r="Y104"/>
  <c r="O104"/>
  <c r="Z104"/>
  <c r="P104"/>
  <c r="AA104"/>
  <c r="Q104"/>
  <c r="AB104"/>
  <c r="R104"/>
  <c r="AC104"/>
  <c r="S104"/>
  <c r="AD104"/>
  <c r="T104"/>
  <c r="AE104"/>
  <c r="U104"/>
  <c r="AF104"/>
  <c r="V104"/>
  <c r="AG104"/>
  <c r="M105"/>
  <c r="X105"/>
  <c r="N105"/>
  <c r="Y105"/>
  <c r="O105"/>
  <c r="Z105"/>
  <c r="P105"/>
  <c r="AA105"/>
  <c r="Q105"/>
  <c r="AB105"/>
  <c r="R105"/>
  <c r="AC105"/>
  <c r="S105"/>
  <c r="AD105"/>
  <c r="T105"/>
  <c r="AE105"/>
  <c r="U105"/>
  <c r="AF105"/>
  <c r="V105"/>
  <c r="AG105"/>
  <c r="M106"/>
  <c r="X106"/>
  <c r="N106"/>
  <c r="Y106"/>
  <c r="O106"/>
  <c r="Z106"/>
  <c r="P106"/>
  <c r="AA106"/>
  <c r="Q106"/>
  <c r="AB106"/>
  <c r="R106"/>
  <c r="AC106"/>
  <c r="S106"/>
  <c r="AD106"/>
  <c r="T106"/>
  <c r="AE106"/>
  <c r="U106"/>
  <c r="AF106"/>
  <c r="V106"/>
  <c r="AG106"/>
  <c r="M107"/>
  <c r="X107"/>
  <c r="N107"/>
  <c r="Y107"/>
  <c r="O107"/>
  <c r="Z107"/>
  <c r="P107"/>
  <c r="AA107"/>
  <c r="Q107"/>
  <c r="AB107"/>
  <c r="R107"/>
  <c r="AC107"/>
  <c r="S107"/>
  <c r="AD107"/>
  <c r="T107"/>
  <c r="AE107"/>
  <c r="U107"/>
  <c r="AF107"/>
  <c r="V107"/>
  <c r="AG107"/>
  <c r="M108"/>
  <c r="X108"/>
  <c r="N108"/>
  <c r="Y108"/>
  <c r="O108"/>
  <c r="Z108"/>
  <c r="P108"/>
  <c r="AA108"/>
  <c r="Q108"/>
  <c r="AB108"/>
  <c r="R108"/>
  <c r="AC108"/>
  <c r="S108"/>
  <c r="AD108"/>
  <c r="T108"/>
  <c r="AE108"/>
  <c r="U108"/>
  <c r="AF108"/>
  <c r="V108"/>
  <c r="AG108"/>
  <c r="M109"/>
  <c r="X109"/>
  <c r="N109"/>
  <c r="Y109"/>
  <c r="O109"/>
  <c r="Z109"/>
  <c r="P109"/>
  <c r="AA109"/>
  <c r="Q109"/>
  <c r="AB109"/>
  <c r="R109"/>
  <c r="AC109"/>
  <c r="S109"/>
  <c r="AD109"/>
  <c r="T109"/>
  <c r="AE109"/>
  <c r="U109"/>
  <c r="AF109"/>
  <c r="V109"/>
  <c r="AG109"/>
  <c r="M110"/>
  <c r="X110"/>
  <c r="N110"/>
  <c r="Y110"/>
  <c r="O110"/>
  <c r="Z110"/>
  <c r="P110"/>
  <c r="AA110"/>
  <c r="Q110"/>
  <c r="AB110"/>
  <c r="R110"/>
  <c r="AC110"/>
  <c r="S110"/>
  <c r="AD110"/>
  <c r="T110"/>
  <c r="AE110"/>
  <c r="U110"/>
  <c r="AF110"/>
  <c r="V110"/>
  <c r="AG110"/>
  <c r="M75"/>
  <c r="X75"/>
  <c r="N75"/>
  <c r="Y75"/>
  <c r="O75"/>
  <c r="Z75"/>
  <c r="P75"/>
  <c r="AA75"/>
  <c r="Q75"/>
  <c r="AB75"/>
  <c r="R75"/>
  <c r="AC75"/>
  <c r="S75"/>
  <c r="AD75"/>
  <c r="T75"/>
  <c r="AE75"/>
  <c r="U75"/>
  <c r="AF75"/>
  <c r="V75"/>
  <c r="AG75"/>
  <c r="M76"/>
  <c r="X76"/>
  <c r="N76"/>
  <c r="Y76"/>
  <c r="O76"/>
  <c r="Z76"/>
  <c r="P76"/>
  <c r="AA76"/>
  <c r="Q76"/>
  <c r="AB76"/>
  <c r="R76"/>
  <c r="AC76"/>
  <c r="S76"/>
  <c r="AD76"/>
  <c r="T76"/>
  <c r="AE76"/>
  <c r="U76"/>
  <c r="AF76"/>
  <c r="V76"/>
  <c r="AG76"/>
  <c r="M77"/>
  <c r="X77"/>
  <c r="N77"/>
  <c r="Y77"/>
  <c r="O77"/>
  <c r="Z77"/>
  <c r="P77"/>
  <c r="AA77"/>
  <c r="Q77"/>
  <c r="AB77"/>
  <c r="R77"/>
  <c r="AC77"/>
  <c r="S77"/>
  <c r="AD77"/>
  <c r="T77"/>
  <c r="AE77"/>
  <c r="U77"/>
  <c r="AF77"/>
  <c r="V77"/>
  <c r="AG77"/>
  <c r="M79"/>
  <c r="X79"/>
  <c r="N79"/>
  <c r="Y79"/>
  <c r="O79"/>
  <c r="Z79"/>
  <c r="P79"/>
  <c r="AA79"/>
  <c r="Q79"/>
  <c r="AB79"/>
  <c r="R79"/>
  <c r="AC79"/>
  <c r="S79"/>
  <c r="AD79"/>
  <c r="T79"/>
  <c r="AE79"/>
  <c r="U79"/>
  <c r="AF79"/>
  <c r="V79"/>
  <c r="AG79"/>
  <c r="M80"/>
  <c r="X80"/>
  <c r="N80"/>
  <c r="Y80"/>
  <c r="O80"/>
  <c r="Z80"/>
  <c r="P80"/>
  <c r="AA80"/>
  <c r="Q80"/>
  <c r="AB80"/>
  <c r="R80"/>
  <c r="AC80"/>
  <c r="S80"/>
  <c r="AD80"/>
  <c r="T80"/>
  <c r="AE80"/>
  <c r="U80"/>
  <c r="AF80"/>
  <c r="V80"/>
  <c r="AG80"/>
  <c r="M81"/>
  <c r="X81"/>
  <c r="N81"/>
  <c r="Y81"/>
  <c r="O81"/>
  <c r="Z81"/>
  <c r="P81"/>
  <c r="AA81"/>
  <c r="Q81"/>
  <c r="AB81"/>
  <c r="R81"/>
  <c r="AC81"/>
  <c r="S81"/>
  <c r="AD81"/>
  <c r="T81"/>
  <c r="AE81"/>
  <c r="U81"/>
  <c r="AF81"/>
  <c r="V81"/>
  <c r="AG81"/>
  <c r="M82"/>
  <c r="X82"/>
  <c r="N82"/>
  <c r="Y82"/>
  <c r="O82"/>
  <c r="Z82"/>
  <c r="P82"/>
  <c r="AA82"/>
  <c r="Q82"/>
  <c r="AB82"/>
  <c r="R82"/>
  <c r="AC82"/>
  <c r="S82"/>
  <c r="AD82"/>
  <c r="T82"/>
  <c r="AE82"/>
  <c r="U82"/>
  <c r="AF82"/>
  <c r="V82"/>
  <c r="AG82"/>
  <c r="M83"/>
  <c r="X83"/>
  <c r="N83"/>
  <c r="Y83"/>
  <c r="O83"/>
  <c r="Z83"/>
  <c r="P83"/>
  <c r="AA83"/>
  <c r="Q83"/>
  <c r="AB83"/>
  <c r="R83"/>
  <c r="AC83"/>
  <c r="S83"/>
  <c r="AD83"/>
  <c r="T83"/>
  <c r="AE83"/>
  <c r="U83"/>
  <c r="AF83"/>
  <c r="V83"/>
  <c r="AG83"/>
  <c r="M84"/>
  <c r="X84"/>
  <c r="N84"/>
  <c r="Y84"/>
  <c r="O84"/>
  <c r="Z84"/>
  <c r="P84"/>
  <c r="AA84"/>
  <c r="Q84"/>
  <c r="AB84"/>
  <c r="R84"/>
  <c r="AC84"/>
  <c r="S84"/>
  <c r="AD84"/>
  <c r="T84"/>
  <c r="AE84"/>
  <c r="U84"/>
  <c r="AF84"/>
  <c r="V84"/>
  <c r="AG84"/>
  <c r="M85"/>
  <c r="X85"/>
  <c r="N85"/>
  <c r="Y85"/>
  <c r="O85"/>
  <c r="Z85"/>
  <c r="P85"/>
  <c r="AA85"/>
  <c r="Q85"/>
  <c r="AB85"/>
  <c r="R85"/>
  <c r="AC85"/>
  <c r="S85"/>
  <c r="AD85"/>
  <c r="T85"/>
  <c r="AE85"/>
  <c r="U85"/>
  <c r="AF85"/>
  <c r="V85"/>
  <c r="AG85"/>
  <c r="M86"/>
  <c r="X86"/>
  <c r="N86"/>
  <c r="Y86"/>
  <c r="O86"/>
  <c r="Z86"/>
  <c r="P86"/>
  <c r="AA86"/>
  <c r="Q86"/>
  <c r="AB86"/>
  <c r="R86"/>
  <c r="AC86"/>
  <c r="S86"/>
  <c r="AD86"/>
  <c r="T86"/>
  <c r="AE86"/>
  <c r="U86"/>
  <c r="AF86"/>
  <c r="V86"/>
  <c r="AG86"/>
  <c r="M87"/>
  <c r="X87"/>
  <c r="N87"/>
  <c r="Y87"/>
  <c r="O87"/>
  <c r="Z87"/>
  <c r="P87"/>
  <c r="AA87"/>
  <c r="Q87"/>
  <c r="AB87"/>
  <c r="R87"/>
  <c r="AC87"/>
  <c r="S87"/>
  <c r="AD87"/>
  <c r="T87"/>
  <c r="AE87"/>
  <c r="U87"/>
  <c r="AF87"/>
  <c r="V87"/>
  <c r="AG87"/>
  <c r="M54"/>
  <c r="X54"/>
  <c r="N54"/>
  <c r="Y54"/>
  <c r="O54"/>
  <c r="Z54"/>
  <c r="P54"/>
  <c r="AA54"/>
  <c r="Q54"/>
  <c r="AB54"/>
  <c r="R54"/>
  <c r="AC54"/>
  <c r="S54"/>
  <c r="AD54"/>
  <c r="T54"/>
  <c r="AE54"/>
  <c r="U54"/>
  <c r="AF54"/>
  <c r="V54"/>
  <c r="AG54"/>
  <c r="M56"/>
  <c r="X56"/>
  <c r="N56"/>
  <c r="Y56"/>
  <c r="O56"/>
  <c r="Z56"/>
  <c r="P56"/>
  <c r="AA56"/>
  <c r="Q56"/>
  <c r="AB56"/>
  <c r="R56"/>
  <c r="AC56"/>
  <c r="S56"/>
  <c r="AD56"/>
  <c r="T56"/>
  <c r="AE56"/>
  <c r="U56"/>
  <c r="AF56"/>
  <c r="V56"/>
  <c r="AG56"/>
  <c r="M57"/>
  <c r="X57"/>
  <c r="N57"/>
  <c r="Y57"/>
  <c r="O57"/>
  <c r="Z57"/>
  <c r="P57"/>
  <c r="AA57"/>
  <c r="Q57"/>
  <c r="AB57"/>
  <c r="R57"/>
  <c r="AC57"/>
  <c r="S57"/>
  <c r="AD57"/>
  <c r="T57"/>
  <c r="AE57"/>
  <c r="U57"/>
  <c r="AF57"/>
  <c r="V57"/>
  <c r="AG57"/>
  <c r="M58"/>
  <c r="X58"/>
  <c r="N58"/>
  <c r="Y58"/>
  <c r="O58"/>
  <c r="Z58"/>
  <c r="P58"/>
  <c r="AA58"/>
  <c r="Q58"/>
  <c r="AB58"/>
  <c r="R58"/>
  <c r="AC58"/>
  <c r="S58"/>
  <c r="AD58"/>
  <c r="T58"/>
  <c r="AE58"/>
  <c r="U58"/>
  <c r="AF58"/>
  <c r="V58"/>
  <c r="AG58"/>
  <c r="M59"/>
  <c r="X59"/>
  <c r="N59"/>
  <c r="Y59"/>
  <c r="O59"/>
  <c r="Z59"/>
  <c r="P59"/>
  <c r="AA59"/>
  <c r="Q59"/>
  <c r="AB59"/>
  <c r="R59"/>
  <c r="AC59"/>
  <c r="S59"/>
  <c r="AD59"/>
  <c r="T59"/>
  <c r="AE59"/>
  <c r="U59"/>
  <c r="AF59"/>
  <c r="V59"/>
  <c r="AG59"/>
  <c r="M60"/>
  <c r="X60"/>
  <c r="N60"/>
  <c r="Y60"/>
  <c r="O60"/>
  <c r="Z60"/>
  <c r="P60"/>
  <c r="AA60"/>
  <c r="Q60"/>
  <c r="AB60"/>
  <c r="R60"/>
  <c r="AC60"/>
  <c r="S60"/>
  <c r="AD60"/>
  <c r="T60"/>
  <c r="AE60"/>
  <c r="U60"/>
  <c r="AF60"/>
  <c r="V60"/>
  <c r="AG60"/>
  <c r="M61"/>
  <c r="X61"/>
  <c r="N61"/>
  <c r="Y61"/>
  <c r="O61"/>
  <c r="Z61"/>
  <c r="P61"/>
  <c r="AA61"/>
  <c r="Q61"/>
  <c r="AB61"/>
  <c r="R61"/>
  <c r="AC61"/>
  <c r="S61"/>
  <c r="AD61"/>
  <c r="T61"/>
  <c r="AE61"/>
  <c r="U61"/>
  <c r="AF61"/>
  <c r="V61"/>
  <c r="AG61"/>
  <c r="M62"/>
  <c r="X62"/>
  <c r="N62"/>
  <c r="Y62"/>
  <c r="O62"/>
  <c r="Z62"/>
  <c r="P62"/>
  <c r="AA62"/>
  <c r="Q62"/>
  <c r="AB62"/>
  <c r="R62"/>
  <c r="AC62"/>
  <c r="S62"/>
  <c r="AD62"/>
  <c r="T62"/>
  <c r="AE62"/>
  <c r="U62"/>
  <c r="AF62"/>
  <c r="V62"/>
  <c r="AG62"/>
  <c r="M63"/>
  <c r="X63"/>
  <c r="N63"/>
  <c r="Y63"/>
  <c r="O63"/>
  <c r="Z63"/>
  <c r="P63"/>
  <c r="AA63"/>
  <c r="Q63"/>
  <c r="AB63"/>
  <c r="R63"/>
  <c r="AC63"/>
  <c r="S63"/>
  <c r="AD63"/>
  <c r="T63"/>
  <c r="AE63"/>
  <c r="U63"/>
  <c r="AF63"/>
  <c r="V63"/>
  <c r="AG63"/>
  <c r="M64"/>
  <c r="X64"/>
  <c r="N64"/>
  <c r="Y64"/>
  <c r="O64"/>
  <c r="Z64"/>
  <c r="P64"/>
  <c r="AA64"/>
  <c r="Q64"/>
  <c r="AB64"/>
  <c r="R64"/>
  <c r="AC64"/>
  <c r="S64"/>
  <c r="AD64"/>
  <c r="T64"/>
  <c r="AE64"/>
  <c r="U64"/>
  <c r="AF64"/>
  <c r="V64"/>
  <c r="AG64"/>
  <c r="M7"/>
  <c r="AI21"/>
  <c r="N7"/>
  <c r="AJ21"/>
  <c r="O7"/>
  <c r="AK21"/>
  <c r="P7"/>
  <c r="AL21"/>
  <c r="Q7"/>
  <c r="AM21"/>
  <c r="R7"/>
  <c r="AN21"/>
  <c r="S7"/>
  <c r="AO21"/>
  <c r="T7"/>
  <c r="AP21"/>
  <c r="U7"/>
  <c r="AQ21"/>
  <c r="V7"/>
  <c r="AR21"/>
  <c r="M8"/>
  <c r="AI22"/>
  <c r="N8"/>
  <c r="AJ22"/>
  <c r="O8"/>
  <c r="AK22"/>
  <c r="P8"/>
  <c r="AL22"/>
  <c r="Q8"/>
  <c r="AM22"/>
  <c r="R8"/>
  <c r="AN22"/>
  <c r="S8"/>
  <c r="AO22"/>
  <c r="T8"/>
  <c r="AP22"/>
  <c r="U8"/>
  <c r="AQ22"/>
  <c r="V8"/>
  <c r="AR22"/>
  <c r="M9"/>
  <c r="AI23"/>
  <c r="N9"/>
  <c r="AJ23"/>
  <c r="O9"/>
  <c r="AK23"/>
  <c r="P9"/>
  <c r="AL23"/>
  <c r="Q9"/>
  <c r="AM23"/>
  <c r="R9"/>
  <c r="AN23"/>
  <c r="S9"/>
  <c r="AO23"/>
  <c r="T9"/>
  <c r="AP23"/>
  <c r="U9"/>
  <c r="AQ23"/>
  <c r="V9"/>
  <c r="AR23"/>
  <c r="M10"/>
  <c r="AI24"/>
  <c r="N10"/>
  <c r="AJ24"/>
  <c r="O10"/>
  <c r="AK24"/>
  <c r="P10"/>
  <c r="AL24"/>
  <c r="Q10"/>
  <c r="AM24"/>
  <c r="R10"/>
  <c r="AN24"/>
  <c r="S10"/>
  <c r="AO24"/>
  <c r="T10"/>
  <c r="AP24"/>
  <c r="U10"/>
  <c r="AQ24"/>
  <c r="V10"/>
  <c r="AR24"/>
  <c r="M11"/>
  <c r="AI25"/>
  <c r="N11"/>
  <c r="AJ25"/>
  <c r="O11"/>
  <c r="AK25"/>
  <c r="P11"/>
  <c r="AL25"/>
  <c r="Q11"/>
  <c r="AM25"/>
  <c r="R11"/>
  <c r="AN25"/>
  <c r="S11"/>
  <c r="AO25"/>
  <c r="T11"/>
  <c r="AP25"/>
  <c r="U11"/>
  <c r="AQ25"/>
  <c r="V11"/>
  <c r="AR25"/>
  <c r="M12"/>
  <c r="AI26"/>
  <c r="N12"/>
  <c r="AJ26"/>
  <c r="O12"/>
  <c r="AK26"/>
  <c r="P12"/>
  <c r="AL26"/>
  <c r="Q12"/>
  <c r="AM26"/>
  <c r="R12"/>
  <c r="AN26"/>
  <c r="S12"/>
  <c r="AO26"/>
  <c r="T12"/>
  <c r="AP26"/>
  <c r="U12"/>
  <c r="AQ26"/>
  <c r="V12"/>
  <c r="AR26"/>
  <c r="M13"/>
  <c r="AI27"/>
  <c r="N13"/>
  <c r="AJ27"/>
  <c r="O13"/>
  <c r="AK27"/>
  <c r="P13"/>
  <c r="AL27"/>
  <c r="Q13"/>
  <c r="AM27"/>
  <c r="R13"/>
  <c r="AN27"/>
  <c r="S13"/>
  <c r="AO27"/>
  <c r="T13"/>
  <c r="AP27"/>
  <c r="U13"/>
  <c r="AQ27"/>
  <c r="V13"/>
  <c r="AR27"/>
  <c r="M14"/>
  <c r="AI28"/>
  <c r="N14"/>
  <c r="AJ28"/>
  <c r="O14"/>
  <c r="AK28"/>
  <c r="P14"/>
  <c r="AL28"/>
  <c r="Q14"/>
  <c r="AM28"/>
  <c r="R14"/>
  <c r="AN28"/>
  <c r="S14"/>
  <c r="AO28"/>
  <c r="T14"/>
  <c r="AP28"/>
  <c r="U14"/>
  <c r="AQ28"/>
  <c r="V14"/>
  <c r="AR28"/>
  <c r="M15"/>
  <c r="AI29"/>
  <c r="N15"/>
  <c r="AJ29"/>
  <c r="O15"/>
  <c r="AK29"/>
  <c r="P15"/>
  <c r="AL29"/>
  <c r="Q15"/>
  <c r="AM29"/>
  <c r="R15"/>
  <c r="AN29"/>
  <c r="S15"/>
  <c r="AO29"/>
  <c r="T15"/>
  <c r="AP29"/>
  <c r="U15"/>
  <c r="AQ29"/>
  <c r="V15"/>
  <c r="AR29"/>
  <c r="M6"/>
  <c r="AI20"/>
  <c r="N6"/>
  <c r="AJ20"/>
  <c r="O6"/>
  <c r="AK20"/>
  <c r="P6"/>
  <c r="AL20"/>
  <c r="Q6"/>
  <c r="AM20"/>
  <c r="R6"/>
  <c r="AN20"/>
  <c r="S6"/>
  <c r="AO20"/>
  <c r="T6"/>
  <c r="AP20"/>
  <c r="U6"/>
  <c r="AQ20"/>
  <c r="V6"/>
  <c r="AR20"/>
  <c r="AS30"/>
  <c r="AS31"/>
  <c r="AS32"/>
  <c r="M47"/>
  <c r="N47"/>
  <c r="O47"/>
  <c r="P47"/>
  <c r="Q47"/>
  <c r="R47"/>
  <c r="S47"/>
  <c r="T47"/>
  <c r="U47"/>
  <c r="V47"/>
  <c r="M48"/>
  <c r="N48"/>
  <c r="O48"/>
  <c r="P48"/>
  <c r="Q48"/>
  <c r="R48"/>
  <c r="S48"/>
  <c r="T48"/>
  <c r="U48"/>
  <c r="V48"/>
  <c r="M49"/>
  <c r="N49"/>
  <c r="O49"/>
  <c r="P49"/>
  <c r="Q49"/>
  <c r="R49"/>
  <c r="S49"/>
  <c r="T49"/>
  <c r="U49"/>
  <c r="V49"/>
  <c r="M50"/>
  <c r="N50"/>
  <c r="O50"/>
  <c r="P50"/>
  <c r="Q50"/>
  <c r="R50"/>
  <c r="S50"/>
  <c r="T50"/>
  <c r="U50"/>
  <c r="V50"/>
  <c r="M51"/>
  <c r="N51"/>
  <c r="O51"/>
  <c r="P51"/>
  <c r="Q51"/>
  <c r="R51"/>
  <c r="S51"/>
  <c r="T51"/>
  <c r="U51"/>
  <c r="V51"/>
  <c r="M52"/>
  <c r="N52"/>
  <c r="O52"/>
  <c r="P52"/>
  <c r="Q52"/>
  <c r="R52"/>
  <c r="S52"/>
  <c r="T52"/>
  <c r="U52"/>
  <c r="V52"/>
  <c r="M53"/>
  <c r="N53"/>
  <c r="O53"/>
  <c r="P53"/>
  <c r="Q53"/>
  <c r="R53"/>
  <c r="S53"/>
  <c r="T53"/>
  <c r="U53"/>
  <c r="V53"/>
  <c r="M46"/>
  <c r="N46"/>
  <c r="O46"/>
  <c r="P46"/>
  <c r="Q46"/>
  <c r="R46"/>
  <c r="S46"/>
  <c r="T46"/>
  <c r="U46"/>
  <c r="V46"/>
  <c r="X7"/>
  <c r="Y7"/>
  <c r="Z7"/>
  <c r="AA7"/>
  <c r="AB7"/>
  <c r="AC7"/>
  <c r="AD7"/>
  <c r="AE7"/>
  <c r="AF7"/>
  <c r="AG7"/>
  <c r="X8"/>
  <c r="Y8"/>
  <c r="Z8"/>
  <c r="AA8"/>
  <c r="AB8"/>
  <c r="AC8"/>
  <c r="AD8"/>
  <c r="AE8"/>
  <c r="AF8"/>
  <c r="AG8"/>
  <c r="X9"/>
  <c r="Y9"/>
  <c r="Z9"/>
  <c r="AA9"/>
  <c r="AB9"/>
  <c r="AC9"/>
  <c r="AD9"/>
  <c r="AE9"/>
  <c r="AF9"/>
  <c r="AG9"/>
  <c r="X10"/>
  <c r="Y10"/>
  <c r="Z10"/>
  <c r="AA10"/>
  <c r="AB10"/>
  <c r="AC10"/>
  <c r="AD10"/>
  <c r="AE10"/>
  <c r="AF10"/>
  <c r="AG10"/>
  <c r="X11"/>
  <c r="Y11"/>
  <c r="Z11"/>
  <c r="AA11"/>
  <c r="AB11"/>
  <c r="AC11"/>
  <c r="AD11"/>
  <c r="AE11"/>
  <c r="AF11"/>
  <c r="AG11"/>
  <c r="X12"/>
  <c r="Y12"/>
  <c r="Z12"/>
  <c r="AA12"/>
  <c r="AB12"/>
  <c r="AC12"/>
  <c r="AD12"/>
  <c r="AE12"/>
  <c r="AF12"/>
  <c r="AG12"/>
  <c r="X13"/>
  <c r="Y13"/>
  <c r="Z13"/>
  <c r="AA13"/>
  <c r="AB13"/>
  <c r="AC13"/>
  <c r="AD13"/>
  <c r="AE13"/>
  <c r="AF13"/>
  <c r="AG13"/>
  <c r="X14"/>
  <c r="Y14"/>
  <c r="Z14"/>
  <c r="AA14"/>
  <c r="AB14"/>
  <c r="AC14"/>
  <c r="AD14"/>
  <c r="AE14"/>
  <c r="AF14"/>
  <c r="AG14"/>
  <c r="X15"/>
  <c r="Y15"/>
  <c r="Z15"/>
  <c r="AA15"/>
  <c r="AB15"/>
  <c r="AC15"/>
  <c r="AD15"/>
  <c r="AE15"/>
  <c r="AF15"/>
  <c r="AG15"/>
  <c r="Y6"/>
  <c r="Z6"/>
  <c r="AA6"/>
  <c r="AB6"/>
  <c r="AC6"/>
  <c r="AD6"/>
  <c r="AE6"/>
  <c r="AF6"/>
  <c r="AG6"/>
  <c r="AR15"/>
  <c r="AQ15"/>
  <c r="AP15"/>
  <c r="AO15"/>
  <c r="AN15"/>
  <c r="AM15"/>
  <c r="AL15"/>
  <c r="AK15"/>
  <c r="AJ15"/>
  <c r="AI15"/>
  <c r="AR14"/>
  <c r="AQ14"/>
  <c r="AP14"/>
  <c r="AO14"/>
  <c r="AN14"/>
  <c r="AM14"/>
  <c r="AL14"/>
  <c r="AK14"/>
  <c r="AJ14"/>
  <c r="AI14"/>
  <c r="AR13"/>
  <c r="AQ13"/>
  <c r="AP13"/>
  <c r="AO13"/>
  <c r="AN13"/>
  <c r="AM13"/>
  <c r="AL13"/>
  <c r="AK13"/>
  <c r="AJ13"/>
  <c r="AI13"/>
  <c r="AR12"/>
  <c r="AQ12"/>
  <c r="AP12"/>
  <c r="AO12"/>
  <c r="AN12"/>
  <c r="AM12"/>
  <c r="AL12"/>
  <c r="AK12"/>
  <c r="AJ12"/>
  <c r="AI12"/>
  <c r="AR11"/>
  <c r="AQ11"/>
  <c r="AP11"/>
  <c r="AO11"/>
  <c r="AN11"/>
  <c r="AM11"/>
  <c r="AL11"/>
  <c r="AK11"/>
  <c r="AJ11"/>
  <c r="AI11"/>
  <c r="AR10"/>
  <c r="AQ10"/>
  <c r="AP10"/>
  <c r="AO10"/>
  <c r="AN10"/>
  <c r="AM10"/>
  <c r="AL10"/>
  <c r="AK10"/>
  <c r="AJ10"/>
  <c r="AI10"/>
  <c r="AR9"/>
  <c r="AQ9"/>
  <c r="AP9"/>
  <c r="AO9"/>
  <c r="AN9"/>
  <c r="AM9"/>
  <c r="AL9"/>
  <c r="AK9"/>
  <c r="AJ9"/>
  <c r="AI9"/>
  <c r="AR8"/>
  <c r="AQ8"/>
  <c r="AP8"/>
  <c r="AO8"/>
  <c r="AN8"/>
  <c r="AM8"/>
  <c r="AL8"/>
  <c r="AK8"/>
  <c r="AJ8"/>
  <c r="AI8"/>
  <c r="AR7"/>
  <c r="AQ7"/>
  <c r="AP7"/>
  <c r="AO7"/>
  <c r="AN7"/>
  <c r="AM7"/>
  <c r="AL7"/>
  <c r="AK7"/>
  <c r="AJ7"/>
  <c r="AI7"/>
  <c r="AJ6"/>
  <c r="AK6"/>
  <c r="AL6"/>
  <c r="AM6"/>
  <c r="AN6"/>
  <c r="AO6"/>
  <c r="AP6"/>
  <c r="AQ6"/>
  <c r="AR6"/>
  <c r="M138"/>
  <c r="X138"/>
  <c r="N138"/>
  <c r="Y138"/>
  <c r="O138"/>
  <c r="Z138"/>
  <c r="P138"/>
  <c r="AA138"/>
  <c r="Q138"/>
  <c r="AB138"/>
  <c r="R138"/>
  <c r="AC138"/>
  <c r="S138"/>
  <c r="AD138"/>
  <c r="T138"/>
  <c r="AE138"/>
  <c r="U138"/>
  <c r="AF138"/>
  <c r="V138"/>
  <c r="AG138"/>
  <c r="M139"/>
  <c r="X139"/>
  <c r="N139"/>
  <c r="Y139"/>
  <c r="O139"/>
  <c r="Z139"/>
  <c r="P139"/>
  <c r="AA139"/>
  <c r="Q139"/>
  <c r="AB139"/>
  <c r="R139"/>
  <c r="AC139"/>
  <c r="S139"/>
  <c r="AD139"/>
  <c r="T139"/>
  <c r="AE139"/>
  <c r="U139"/>
  <c r="AF139"/>
  <c r="V139"/>
  <c r="AG139"/>
  <c r="M140"/>
  <c r="X140"/>
  <c r="N140"/>
  <c r="Y140"/>
  <c r="O140"/>
  <c r="Z140"/>
  <c r="P140"/>
  <c r="AA140"/>
  <c r="Q140"/>
  <c r="AB140"/>
  <c r="R140"/>
  <c r="AC140"/>
  <c r="S140"/>
  <c r="AD140"/>
  <c r="T140"/>
  <c r="AE140"/>
  <c r="U140"/>
  <c r="AF140"/>
  <c r="V140"/>
  <c r="AG140"/>
  <c r="M141"/>
  <c r="X141"/>
  <c r="N141"/>
  <c r="Y141"/>
  <c r="O141"/>
  <c r="Z141"/>
  <c r="P141"/>
  <c r="AA141"/>
  <c r="Q141"/>
  <c r="AB141"/>
  <c r="R141"/>
  <c r="AC141"/>
  <c r="S141"/>
  <c r="AD141"/>
  <c r="T141"/>
  <c r="AE141"/>
  <c r="U141"/>
  <c r="AF141"/>
  <c r="V141"/>
  <c r="AG141"/>
  <c r="M142"/>
  <c r="X142"/>
  <c r="N142"/>
  <c r="Y142"/>
  <c r="O142"/>
  <c r="Z142"/>
  <c r="P142"/>
  <c r="AA142"/>
  <c r="Q142"/>
  <c r="AB142"/>
  <c r="R142"/>
  <c r="AC142"/>
  <c r="S142"/>
  <c r="AD142"/>
  <c r="T142"/>
  <c r="AE142"/>
  <c r="U142"/>
  <c r="AF142"/>
  <c r="V142"/>
  <c r="AG142"/>
  <c r="M143"/>
  <c r="X143"/>
  <c r="M115"/>
  <c r="X115"/>
  <c r="N115"/>
  <c r="Y115"/>
  <c r="O115"/>
  <c r="Z115"/>
  <c r="P115"/>
  <c r="AA115"/>
  <c r="Q115"/>
  <c r="AB115"/>
  <c r="R115"/>
  <c r="AC115"/>
  <c r="S115"/>
  <c r="AD115"/>
  <c r="T115"/>
  <c r="AE115"/>
  <c r="U115"/>
  <c r="AF115"/>
  <c r="V115"/>
  <c r="AG115"/>
  <c r="M116"/>
  <c r="X116"/>
  <c r="N116"/>
  <c r="Y116"/>
  <c r="O116"/>
  <c r="Z116"/>
  <c r="P116"/>
  <c r="AA116"/>
  <c r="Q116"/>
  <c r="AB116"/>
  <c r="R116"/>
  <c r="AC116"/>
  <c r="S116"/>
  <c r="AD116"/>
  <c r="T116"/>
  <c r="AE116"/>
  <c r="U116"/>
  <c r="AF116"/>
  <c r="V116"/>
  <c r="AG116"/>
  <c r="M117"/>
  <c r="X117"/>
  <c r="N117"/>
  <c r="Y117"/>
  <c r="O117"/>
  <c r="Z117"/>
  <c r="P117"/>
  <c r="AA117"/>
  <c r="Q117"/>
  <c r="AB117"/>
  <c r="R117"/>
  <c r="AC117"/>
  <c r="S117"/>
  <c r="AD117"/>
  <c r="T117"/>
  <c r="AE117"/>
  <c r="U117"/>
  <c r="AF117"/>
  <c r="V117"/>
  <c r="AG117"/>
  <c r="M118"/>
  <c r="X118"/>
  <c r="N118"/>
  <c r="Y118"/>
  <c r="O118"/>
  <c r="Z118"/>
  <c r="P118"/>
  <c r="AA118"/>
  <c r="Q118"/>
  <c r="AB118"/>
  <c r="R118"/>
  <c r="AC118"/>
  <c r="S118"/>
  <c r="AD118"/>
  <c r="T118"/>
  <c r="AE118"/>
  <c r="U118"/>
  <c r="AF118"/>
  <c r="V118"/>
  <c r="AG118"/>
  <c r="M119"/>
  <c r="X119"/>
  <c r="N119"/>
  <c r="Y119"/>
  <c r="O119"/>
  <c r="Z119"/>
  <c r="P119"/>
  <c r="AA119"/>
  <c r="Q119"/>
  <c r="AB119"/>
  <c r="R119"/>
  <c r="AC119"/>
  <c r="S119"/>
  <c r="AD119"/>
  <c r="T119"/>
  <c r="AE119"/>
  <c r="U119"/>
  <c r="AF119"/>
  <c r="V119"/>
  <c r="AG119"/>
  <c r="M92"/>
  <c r="X92"/>
  <c r="N92"/>
  <c r="Y92"/>
  <c r="O92"/>
  <c r="Z92"/>
  <c r="P92"/>
  <c r="AA92"/>
  <c r="Q92"/>
  <c r="AB92"/>
  <c r="R92"/>
  <c r="AC92"/>
  <c r="S92"/>
  <c r="AD92"/>
  <c r="T92"/>
  <c r="AE92"/>
  <c r="U92"/>
  <c r="AF92"/>
  <c r="V92"/>
  <c r="AG92"/>
  <c r="M93"/>
  <c r="X93"/>
  <c r="N93"/>
  <c r="Y93"/>
  <c r="O93"/>
  <c r="Z93"/>
  <c r="P93"/>
  <c r="AA93"/>
  <c r="Q93"/>
  <c r="AB93"/>
  <c r="R93"/>
  <c r="AC93"/>
  <c r="S93"/>
  <c r="AD93"/>
  <c r="T93"/>
  <c r="AE93"/>
  <c r="U93"/>
  <c r="AF93"/>
  <c r="V93"/>
  <c r="AG93"/>
  <c r="M94"/>
  <c r="X94"/>
  <c r="N94"/>
  <c r="Y94"/>
  <c r="O94"/>
  <c r="Z94"/>
  <c r="P94"/>
  <c r="AA94"/>
  <c r="Q94"/>
  <c r="AB94"/>
  <c r="R94"/>
  <c r="AC94"/>
  <c r="S94"/>
  <c r="AD94"/>
  <c r="T94"/>
  <c r="AE94"/>
  <c r="U94"/>
  <c r="AF94"/>
  <c r="V94"/>
  <c r="AG94"/>
  <c r="M95"/>
  <c r="X95"/>
  <c r="N95"/>
  <c r="Y95"/>
  <c r="O95"/>
  <c r="Z95"/>
  <c r="P95"/>
  <c r="AA95"/>
  <c r="Q95"/>
  <c r="AB95"/>
  <c r="R95"/>
  <c r="AC95"/>
  <c r="S95"/>
  <c r="AD95"/>
  <c r="T95"/>
  <c r="AE95"/>
  <c r="U95"/>
  <c r="AF95"/>
  <c r="V95"/>
  <c r="AG95"/>
  <c r="M96"/>
  <c r="X96"/>
  <c r="N96"/>
  <c r="Y96"/>
  <c r="O96"/>
  <c r="Z96"/>
  <c r="P96"/>
  <c r="AA96"/>
  <c r="Q96"/>
  <c r="AB96"/>
  <c r="R96"/>
  <c r="AC96"/>
  <c r="S96"/>
  <c r="AD96"/>
  <c r="T96"/>
  <c r="AE96"/>
  <c r="U96"/>
  <c r="AF96"/>
  <c r="V96"/>
  <c r="AG96"/>
  <c r="M97"/>
  <c r="X97"/>
  <c r="N97"/>
  <c r="Y97"/>
  <c r="O97"/>
  <c r="Z97"/>
  <c r="P97"/>
  <c r="AA97"/>
  <c r="Q97"/>
  <c r="AB97"/>
  <c r="R97"/>
  <c r="AC97"/>
  <c r="S97"/>
  <c r="AD97"/>
  <c r="T97"/>
  <c r="AE97"/>
  <c r="U97"/>
  <c r="AF97"/>
  <c r="V97"/>
  <c r="AG97"/>
  <c r="M69"/>
  <c r="X69"/>
  <c r="N69"/>
  <c r="Y69"/>
  <c r="O69"/>
  <c r="Z69"/>
  <c r="P69"/>
  <c r="AA69"/>
  <c r="Q69"/>
  <c r="AB69"/>
  <c r="R69"/>
  <c r="AC69"/>
  <c r="S69"/>
  <c r="AD69"/>
  <c r="T69"/>
  <c r="AE69"/>
  <c r="U69"/>
  <c r="AF69"/>
  <c r="V69"/>
  <c r="AG69"/>
  <c r="M70"/>
  <c r="X70"/>
  <c r="N70"/>
  <c r="Y70"/>
  <c r="O70"/>
  <c r="Z70"/>
  <c r="P70"/>
  <c r="AA70"/>
  <c r="Q70"/>
  <c r="AB70"/>
  <c r="R70"/>
  <c r="AC70"/>
  <c r="S70"/>
  <c r="AD70"/>
  <c r="T70"/>
  <c r="AE70"/>
  <c r="U70"/>
  <c r="AF70"/>
  <c r="V70"/>
  <c r="AG70"/>
  <c r="M71"/>
  <c r="X71"/>
  <c r="N71"/>
  <c r="Y71"/>
  <c r="O71"/>
  <c r="Z71"/>
  <c r="P71"/>
  <c r="AA71"/>
  <c r="Q71"/>
  <c r="AB71"/>
  <c r="R71"/>
  <c r="AC71"/>
  <c r="S71"/>
  <c r="AD71"/>
  <c r="T71"/>
  <c r="AE71"/>
  <c r="U71"/>
  <c r="AF71"/>
  <c r="V71"/>
  <c r="AG71"/>
  <c r="M72"/>
  <c r="X72"/>
  <c r="N72"/>
  <c r="Y72"/>
  <c r="O72"/>
  <c r="Z72"/>
  <c r="P72"/>
  <c r="AA72"/>
  <c r="Q72"/>
  <c r="AB72"/>
  <c r="R72"/>
  <c r="AC72"/>
  <c r="S72"/>
  <c r="AD72"/>
  <c r="T72"/>
  <c r="AE72"/>
  <c r="U72"/>
  <c r="AF72"/>
  <c r="V72"/>
  <c r="AG72"/>
  <c r="M73"/>
  <c r="X73"/>
  <c r="N73"/>
  <c r="Y73"/>
  <c r="O73"/>
  <c r="Z73"/>
  <c r="P73"/>
  <c r="AA73"/>
  <c r="Q73"/>
  <c r="AB73"/>
  <c r="R73"/>
  <c r="AC73"/>
  <c r="S73"/>
  <c r="AD73"/>
  <c r="T73"/>
  <c r="AE73"/>
  <c r="U73"/>
  <c r="AF73"/>
  <c r="V73"/>
  <c r="AG73"/>
  <c r="M74"/>
  <c r="X74"/>
  <c r="N74"/>
  <c r="Y74"/>
  <c r="O74"/>
  <c r="Z74"/>
  <c r="P74"/>
  <c r="AA74"/>
  <c r="Q74"/>
  <c r="AB74"/>
  <c r="R74"/>
  <c r="AC74"/>
  <c r="S74"/>
  <c r="AD74"/>
  <c r="T74"/>
  <c r="AE74"/>
  <c r="U74"/>
  <c r="AF74"/>
  <c r="V74"/>
  <c r="AG74"/>
  <c r="X6"/>
  <c r="AI6"/>
  <c r="AS17"/>
  <c r="AH17"/>
  <c r="AH31"/>
  <c r="AS16"/>
  <c r="AH16"/>
  <c r="X46"/>
  <c r="Y46"/>
  <c r="Z46"/>
  <c r="AA46"/>
  <c r="AB46"/>
  <c r="AC46"/>
  <c r="AD46"/>
  <c r="AE46"/>
  <c r="AF46"/>
  <c r="AG46"/>
  <c r="X47"/>
  <c r="Y47"/>
  <c r="Z47"/>
  <c r="AA47"/>
  <c r="AB47"/>
  <c r="AC47"/>
  <c r="AD47"/>
  <c r="AE47"/>
  <c r="AF47"/>
  <c r="AG47"/>
  <c r="X48"/>
  <c r="Y48"/>
  <c r="Z48"/>
  <c r="AA48"/>
  <c r="AB48"/>
  <c r="AC48"/>
  <c r="AD48"/>
  <c r="AE48"/>
  <c r="AF48"/>
  <c r="AG48"/>
  <c r="X49"/>
  <c r="Y49"/>
  <c r="Z49"/>
  <c r="AA49"/>
  <c r="AB49"/>
  <c r="AC49"/>
  <c r="AD49"/>
  <c r="AE49"/>
  <c r="AF49"/>
  <c r="AG49"/>
  <c r="X50"/>
  <c r="Y50"/>
  <c r="Z50"/>
  <c r="AA50"/>
  <c r="AB50"/>
  <c r="AC50"/>
  <c r="AD50"/>
  <c r="AE50"/>
  <c r="AF50"/>
  <c r="AG50"/>
  <c r="X51"/>
  <c r="Y51"/>
  <c r="Z51"/>
  <c r="AA51"/>
  <c r="AB51"/>
  <c r="AC51"/>
  <c r="AD51"/>
  <c r="AE51"/>
  <c r="AF51"/>
  <c r="AG51"/>
  <c r="X52"/>
  <c r="Y52"/>
  <c r="Z52"/>
  <c r="AA52"/>
  <c r="AB52"/>
  <c r="AC52"/>
  <c r="AD52"/>
  <c r="AE52"/>
  <c r="AF52"/>
  <c r="AG52"/>
  <c r="X53"/>
  <c r="Y53"/>
  <c r="Z53"/>
  <c r="AA53"/>
  <c r="AB53"/>
  <c r="AC53"/>
  <c r="AD53"/>
  <c r="AE53"/>
  <c r="AF53"/>
  <c r="AG53"/>
  <c r="AH32"/>
  <c r="AH18"/>
  <c r="AS18"/>
</calcChain>
</file>

<file path=xl/sharedStrings.xml><?xml version="1.0" encoding="utf-8"?>
<sst xmlns="http://schemas.openxmlformats.org/spreadsheetml/2006/main" count="309" uniqueCount="35">
  <si>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</si>
  <si>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</si>
  <si>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</si>
  <si>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</si>
  <si>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</si>
  <si>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</si>
  <si>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</si>
  <si>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</si>
  <si>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</si>
  <si>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</si>
  <si>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KO</t>
  </si>
  <si>
    <t>SS</t>
  </si>
  <si>
    <t>KD</t>
  </si>
  <si>
    <t>MF</t>
  </si>
  <si>
    <t>WT1</t>
  </si>
  <si>
    <t>WT2</t>
  </si>
  <si>
    <t>WT3</t>
  </si>
  <si>
    <t>WT4</t>
  </si>
  <si>
    <t>WT5</t>
  </si>
  <si>
    <t>number of + edges=</t>
  </si>
  <si>
    <t>number of - edges=</t>
  </si>
  <si>
    <t>total=</t>
  </si>
  <si>
    <t>P</t>
  </si>
  <si>
    <t>-P</t>
  </si>
  <si>
    <t>affected by P</t>
  </si>
  <si>
    <t>threshold</t>
  </si>
  <si>
    <t xml:space="preserve">affected by P </t>
  </si>
  <si>
    <t>relative change: 100*(KD-SS)/SS</t>
  </si>
  <si>
    <t>relative change: 100*(KO-SS)/SS</t>
  </si>
  <si>
    <t>discretized</t>
  </si>
  <si>
    <t>"same sign" matrix</t>
  </si>
  <si>
    <t>"same sign and consistent" matrix</t>
  </si>
  <si>
    <t xml:space="preserve">relative change </t>
  </si>
  <si>
    <t>std=</t>
  </si>
  <si>
    <t>relative change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</si>
</sst>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Protection="1">
      <protection hidden="1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2E703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156"/>
  <sheetViews>
    <sheetView tabSelected="1" topLeftCell="A37" workbookViewId="0">
      <selection activeCell="M45" sqref="M45"/>
    </sheetView>
  </sheetViews>
  <sheetFormatPr defaultRowHeight="15"/>
  <cols>
    <col min="1" max="1" width="4.7109375" style="7" customWidth="1"/>
    <col min="2" max="11" width="4.85546875" style="7" customWidth="1"/>
    <col min="12" max="12" width="2.7109375" style="5" customWidth="1"/>
    <col min="13" max="22" width="4.42578125" style="7" customWidth="1"/>
    <col min="23" max="23" width="2.7109375" style="7" customWidth="1"/>
    <col min="24" max="33" width="2.5703125" style="7" customWidth="1"/>
    <col min="34" max="34" width="3.42578125" style="7" customWidth="1"/>
    <col min="35" max="44" width="2.5703125" style="7" customWidth="1"/>
    <col min="45" max="45" width="3" style="7" customWidth="1"/>
    <col min="46" max="48" width="3.7109375" style="7" customWidth="1"/>
    <col min="49" max="55" width="3" style="7" customWidth="1"/>
    <col min="56" max="56" width="3" style="2" customWidth="1"/>
    <col min="57" max="64" width="3.140625" style="7" customWidth="1"/>
    <col min="65" max="16384" width="9.140625" style="7"/>
  </cols>
  <sheetData>
    <row r="1" spans="1:55" s="1" customFormat="1">
      <c r="A1" s="1" t="s">
        <v>11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55">
      <c r="B2" s="7">
        <v>0.60468239999999995</v>
      </c>
      <c r="C2" s="7">
        <v>0.12317060000000001</v>
      </c>
      <c r="D2" s="7">
        <v>0.32879360000000002</v>
      </c>
      <c r="E2" s="7">
        <v>0.60478319999999997</v>
      </c>
      <c r="F2" s="7">
        <v>0.14648539999999999</v>
      </c>
      <c r="G2" s="7">
        <v>0.32587749999999999</v>
      </c>
      <c r="H2" s="7">
        <v>0.49673299999999998</v>
      </c>
      <c r="I2" s="7">
        <v>0.64962710000000001</v>
      </c>
      <c r="J2" s="7">
        <v>0.61408490000000004</v>
      </c>
      <c r="K2" s="7">
        <v>0.74817920000000004</v>
      </c>
    </row>
    <row r="3" spans="1:55">
      <c r="A3" s="7" t="s">
        <v>33</v>
      </c>
      <c r="B3" s="7">
        <f>STDEV(B2,B44,B67,B90,B113,B136)</f>
        <v>4.4707405408081859E-2</v>
      </c>
      <c r="C3" s="7">
        <f t="shared" ref="C3:K3" si="0">STDEV(C2,C44,C67,C90,C113,C136)</f>
        <v>3.6985760894142343E-2</v>
      </c>
      <c r="D3" s="7">
        <f t="shared" si="0"/>
        <v>9.3969705825052832E-2</v>
      </c>
      <c r="E3" s="7">
        <f t="shared" si="0"/>
        <v>6.9404851966058528E-2</v>
      </c>
      <c r="F3" s="7">
        <f t="shared" si="0"/>
        <v>2.5441240438757375E-2</v>
      </c>
      <c r="G3" s="7">
        <f t="shared" si="0"/>
        <v>3.245223979571616E-2</v>
      </c>
      <c r="H3" s="7">
        <f t="shared" si="0"/>
        <v>8.6132731004245497E-2</v>
      </c>
      <c r="I3" s="7">
        <f t="shared" si="0"/>
        <v>4.8905639295747635E-2</v>
      </c>
      <c r="J3" s="7">
        <f t="shared" si="0"/>
        <v>8.0419026221495354E-2</v>
      </c>
      <c r="K3" s="7">
        <f t="shared" si="0"/>
        <v>5.171148633129815E-2</v>
      </c>
    </row>
    <row r="5" spans="1:55">
      <c r="A5" s="7" t="s">
        <v>12</v>
      </c>
      <c r="B5" s="7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6</v>
      </c>
      <c r="I5" s="7" t="s">
        <v>7</v>
      </c>
      <c r="J5" s="7" t="s">
        <v>8</v>
      </c>
      <c r="K5" s="7" t="s">
        <v>9</v>
      </c>
      <c r="M5" s="2" t="s">
        <v>27</v>
      </c>
      <c r="V5" s="5" t="s">
        <v>25</v>
      </c>
      <c r="W5" s="7">
        <v>10</v>
      </c>
      <c r="AA5" s="7" t="s">
        <v>29</v>
      </c>
      <c r="AK5" s="6" t="s">
        <v>30</v>
      </c>
    </row>
    <row r="6" spans="1:55">
      <c r="B6" s="7">
        <v>0.38984099999999999</v>
      </c>
      <c r="C6" s="7">
        <v>7.2233699999999998E-2</v>
      </c>
      <c r="D6" s="7">
        <v>0.3478002</v>
      </c>
      <c r="E6" s="7">
        <v>0.63969580000000004</v>
      </c>
      <c r="F6" s="7">
        <v>0.3456091</v>
      </c>
      <c r="G6" s="7">
        <v>0.31606430000000002</v>
      </c>
      <c r="H6" s="7">
        <v>0.62445790000000001</v>
      </c>
      <c r="I6" s="7">
        <v>0.64923050000000004</v>
      </c>
      <c r="J6" s="7">
        <v>0.66618350000000004</v>
      </c>
      <c r="K6" s="7">
        <v>0.69236609999999998</v>
      </c>
      <c r="M6" s="7">
        <f>100*(B6-B$2)/B$2</f>
        <v>-35.529626792511237</v>
      </c>
      <c r="N6" s="7">
        <f t="shared" ref="N6:V6" si="1">100*(C6-C$2)/C$2</f>
        <v>-41.354755112015368</v>
      </c>
      <c r="O6" s="7">
        <f t="shared" si="1"/>
        <v>5.7807086269319061</v>
      </c>
      <c r="P6" s="7">
        <f t="shared" si="1"/>
        <v>5.7727463329007938</v>
      </c>
      <c r="Q6" s="7">
        <f t="shared" si="1"/>
        <v>135.93416135669497</v>
      </c>
      <c r="R6" s="7">
        <f t="shared" si="1"/>
        <v>-3.0113156017214955</v>
      </c>
      <c r="S6" s="7">
        <f t="shared" si="1"/>
        <v>25.712988667956434</v>
      </c>
      <c r="T6" s="7">
        <f t="shared" si="1"/>
        <v>-6.105040876526998E-2</v>
      </c>
      <c r="U6" s="7">
        <f t="shared" si="1"/>
        <v>8.483940901331394</v>
      </c>
      <c r="V6" s="7">
        <f t="shared" si="1"/>
        <v>-7.4598572106789458</v>
      </c>
      <c r="X6" s="7">
        <f>IF(M6&lt;-$W$5,1,IF(M6&lt;$W$5,0,-1))</f>
        <v>1</v>
      </c>
      <c r="Y6" s="7">
        <f>IF(N6&lt;-$W$5,1,IF(N6&lt;$W$5,0,-1))</f>
        <v>1</v>
      </c>
      <c r="Z6" s="7">
        <f>IF(O6&lt;-$W$5,1,IF(O6&lt;$W$5,0,-1))</f>
        <v>0</v>
      </c>
      <c r="AA6" s="7">
        <f>IF(P6&lt;-$W$5,1,IF(P6&lt;$W$5,0,-1))</f>
        <v>0</v>
      </c>
      <c r="AB6" s="7">
        <f>IF(Q6&lt;-$W$5,1,IF(Q6&lt;$W$5,0,-1))</f>
        <v>-1</v>
      </c>
      <c r="AC6" s="7">
        <f>IF(R6&lt;-$W$5,1,IF(R6&lt;$W$5,0,-1))</f>
        <v>0</v>
      </c>
      <c r="AD6" s="7">
        <f>IF(S6&lt;-$W$5,1,IF(S6&lt;$W$5,0,-1))</f>
        <v>-1</v>
      </c>
      <c r="AE6" s="7">
        <f>IF(T6&lt;-$W$5,1,IF(T6&lt;$W$5,0,-1))</f>
        <v>0</v>
      </c>
      <c r="AF6" s="7">
        <f>IF(U6&lt;-$W$5,1,IF(U6&lt;$W$5,0,-1))</f>
        <v>0</v>
      </c>
      <c r="AG6" s="7">
        <f>IF(V6&lt;-$W$5,1,IF(V6&lt;$W$5,0,-1))</f>
        <v>0</v>
      </c>
      <c r="AI6" s="1">
        <f>IF(X6=X20,X6,"?")</f>
        <v>1</v>
      </c>
      <c r="AJ6" s="1" t="str">
        <f>IF(Y6=Y20,Y6,"?")</f>
        <v>?</v>
      </c>
      <c r="AK6" s="1" t="str">
        <f>IF(Z6=Z20,Z6,"?")</f>
        <v>?</v>
      </c>
      <c r="AL6" s="1" t="str">
        <f>IF(AA6=AA20,AA6,"?")</f>
        <v>?</v>
      </c>
      <c r="AM6" s="1">
        <f>IF(AB6=AB20,AB6,"?")</f>
        <v>-1</v>
      </c>
      <c r="AN6" s="1" t="str">
        <f>IF(AC6=AC20,AC6,"?")</f>
        <v>?</v>
      </c>
      <c r="AO6" s="1">
        <f>IF(AD6=AD20,AD6,"?")</f>
        <v>-1</v>
      </c>
      <c r="AP6" s="1" t="str">
        <f>IF(AE6=AE20,AE6,"?")</f>
        <v>?</v>
      </c>
      <c r="AQ6" s="1">
        <f>IF(AF6=AF20,AF6,"?")</f>
        <v>0</v>
      </c>
      <c r="AR6" s="1">
        <f>IF(AG6=AG20,AG6,"?")</f>
        <v>0</v>
      </c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B7" s="7">
        <v>0.83577630000000003</v>
      </c>
      <c r="C7" s="7">
        <v>3.5775099999999997E-2</v>
      </c>
      <c r="D7" s="7">
        <v>0.41213339999999998</v>
      </c>
      <c r="E7" s="7">
        <v>0.66074540000000004</v>
      </c>
      <c r="F7" s="7">
        <v>0.14852599999999999</v>
      </c>
      <c r="G7" s="7">
        <v>0.3326363</v>
      </c>
      <c r="H7" s="7">
        <v>0.46364100000000003</v>
      </c>
      <c r="I7" s="7">
        <v>0.8164285</v>
      </c>
      <c r="J7" s="7">
        <v>0.77637900000000004</v>
      </c>
      <c r="K7" s="7">
        <v>0.5841345</v>
      </c>
      <c r="M7" s="7">
        <f t="shared" ref="M7:M15" si="2">100*(B7-B$2)/B$2</f>
        <v>38.21740139947849</v>
      </c>
      <c r="N7" s="7">
        <f t="shared" ref="N7:N15" si="3">100*(C7-C$2)/C$2</f>
        <v>-70.954838248737943</v>
      </c>
      <c r="O7" s="7">
        <f t="shared" ref="O7:O15" si="4">100*(D7-D$2)/D$2</f>
        <v>25.347147876357681</v>
      </c>
      <c r="P7" s="7">
        <f t="shared" ref="P7:P15" si="5">100*(E7-E$2)/E$2</f>
        <v>9.253266294434118</v>
      </c>
      <c r="Q7" s="7">
        <f t="shared" ref="Q7:Q15" si="6">100*(F7-F$2)/F$2</f>
        <v>1.3930398524358083</v>
      </c>
      <c r="R7" s="7">
        <f t="shared" ref="R7:R15" si="7">100*(G7-G$2)/G$2</f>
        <v>2.0740308858390066</v>
      </c>
      <c r="S7" s="7">
        <f t="shared" ref="S7:S15" si="8">100*(H7-H$2)/H$2</f>
        <v>-6.6619290443759436</v>
      </c>
      <c r="T7" s="7">
        <f t="shared" ref="T7:T15" si="9">100*(I7-I$2)/I$2</f>
        <v>25.676484247655306</v>
      </c>
      <c r="U7" s="7">
        <f t="shared" ref="U7:U15" si="10">100*(J7-J$2)/J$2</f>
        <v>26.428609464261374</v>
      </c>
      <c r="V7" s="7">
        <f t="shared" ref="V7:V15" si="11">100*(K7-K$2)/K$2</f>
        <v>-21.925856800082123</v>
      </c>
      <c r="X7" s="7">
        <f>IF(M7&lt;-$W$5,1,IF(M7&lt;$W$5,0,-1))</f>
        <v>-1</v>
      </c>
      <c r="Y7" s="7">
        <f>IF(N7&lt;-$W$5,1,IF(N7&lt;$W$5,0,-1))</f>
        <v>1</v>
      </c>
      <c r="Z7" s="7">
        <f>IF(O7&lt;-$W$5,1,IF(O7&lt;$W$5,0,-1))</f>
        <v>-1</v>
      </c>
      <c r="AA7" s="7">
        <f>IF(P7&lt;-$W$5,1,IF(P7&lt;$W$5,0,-1))</f>
        <v>0</v>
      </c>
      <c r="AB7" s="7">
        <f>IF(Q7&lt;-$W$5,1,IF(Q7&lt;$W$5,0,-1))</f>
        <v>0</v>
      </c>
      <c r="AC7" s="7">
        <f>IF(R7&lt;-$W$5,1,IF(R7&lt;$W$5,0,-1))</f>
        <v>0</v>
      </c>
      <c r="AD7" s="7">
        <f>IF(S7&lt;-$W$5,1,IF(S7&lt;$W$5,0,-1))</f>
        <v>0</v>
      </c>
      <c r="AE7" s="7">
        <f>IF(T7&lt;-$W$5,1,IF(T7&lt;$W$5,0,-1))</f>
        <v>-1</v>
      </c>
      <c r="AF7" s="7">
        <f>IF(U7&lt;-$W$5,1,IF(U7&lt;$W$5,0,-1))</f>
        <v>-1</v>
      </c>
      <c r="AG7" s="7">
        <f>IF(V7&lt;-$W$5,1,IF(V7&lt;$W$5,0,-1))</f>
        <v>1</v>
      </c>
      <c r="AI7" s="1">
        <f>IF(X7=X21,X7,"?")</f>
        <v>-1</v>
      </c>
      <c r="AJ7" s="1">
        <f>IF(Y7=Y21,Y7,"?")</f>
        <v>1</v>
      </c>
      <c r="AK7" s="1">
        <f>IF(Z7=Z21,Z7,"?")</f>
        <v>-1</v>
      </c>
      <c r="AL7" s="1">
        <f>IF(AA7=AA21,AA7,"?")</f>
        <v>0</v>
      </c>
      <c r="AM7" s="1">
        <f>IF(AB7=AB21,AB7,"?")</f>
        <v>0</v>
      </c>
      <c r="AN7" s="1">
        <f>IF(AC7=AC21,AC7,"?")</f>
        <v>0</v>
      </c>
      <c r="AO7" s="1">
        <f>IF(AD7=AD21,AD7,"?")</f>
        <v>0</v>
      </c>
      <c r="AP7" s="1" t="str">
        <f>IF(AE7=AE21,AE7,"?")</f>
        <v>?</v>
      </c>
      <c r="AQ7" s="1">
        <f>IF(AF7=AF21,AF7,"?")</f>
        <v>-1</v>
      </c>
      <c r="AR7" s="1" t="str">
        <f>IF(AG7=AG21,AG7,"?")</f>
        <v>?</v>
      </c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B8" s="7">
        <v>0.68123310000000004</v>
      </c>
      <c r="C8" s="7">
        <v>8.4093799999999996E-2</v>
      </c>
      <c r="D8" s="7">
        <v>0.26479039999999998</v>
      </c>
      <c r="E8" s="7">
        <v>0.70674959999999998</v>
      </c>
      <c r="F8" s="7">
        <v>0.1658057</v>
      </c>
      <c r="G8" s="7">
        <v>0.2568047</v>
      </c>
      <c r="H8" s="7">
        <v>0.53546309999999997</v>
      </c>
      <c r="I8" s="7">
        <v>0.70551730000000001</v>
      </c>
      <c r="J8" s="7">
        <v>0.68454199999999998</v>
      </c>
      <c r="K8" s="7">
        <v>0.77918019999999999</v>
      </c>
      <c r="M8" s="7">
        <f t="shared" si="2"/>
        <v>12.659654059717976</v>
      </c>
      <c r="N8" s="7">
        <f t="shared" si="3"/>
        <v>-31.725752736448477</v>
      </c>
      <c r="O8" s="7">
        <f t="shared" si="4"/>
        <v>-19.466072332308183</v>
      </c>
      <c r="P8" s="7">
        <f t="shared" si="5"/>
        <v>16.859992142638887</v>
      </c>
      <c r="Q8" s="7">
        <f t="shared" si="6"/>
        <v>13.189232510543723</v>
      </c>
      <c r="R8" s="7">
        <f t="shared" si="7"/>
        <v>-21.195940192250152</v>
      </c>
      <c r="S8" s="7">
        <f t="shared" si="8"/>
        <v>7.7969653717389402</v>
      </c>
      <c r="T8" s="7">
        <f t="shared" si="9"/>
        <v>8.6034280281718534</v>
      </c>
      <c r="U8" s="7">
        <f t="shared" si="10"/>
        <v>11.473511235987067</v>
      </c>
      <c r="V8" s="7">
        <f t="shared" si="11"/>
        <v>4.1435260429586851</v>
      </c>
      <c r="X8" s="7">
        <f>IF(M8&lt;-$W$5,1,IF(M8&lt;$W$5,0,-1))</f>
        <v>-1</v>
      </c>
      <c r="Y8" s="7">
        <f>IF(N8&lt;-$W$5,1,IF(N8&lt;$W$5,0,-1))</f>
        <v>1</v>
      </c>
      <c r="Z8" s="7">
        <f>IF(O8&lt;-$W$5,1,IF(O8&lt;$W$5,0,-1))</f>
        <v>1</v>
      </c>
      <c r="AA8" s="7">
        <f>IF(P8&lt;-$W$5,1,IF(P8&lt;$W$5,0,-1))</f>
        <v>-1</v>
      </c>
      <c r="AB8" s="7">
        <f>IF(Q8&lt;-$W$5,1,IF(Q8&lt;$W$5,0,-1))</f>
        <v>-1</v>
      </c>
      <c r="AC8" s="7">
        <f>IF(R8&lt;-$W$5,1,IF(R8&lt;$W$5,0,-1))</f>
        <v>1</v>
      </c>
      <c r="AD8" s="7">
        <f>IF(S8&lt;-$W$5,1,IF(S8&lt;$W$5,0,-1))</f>
        <v>0</v>
      </c>
      <c r="AE8" s="7">
        <f>IF(T8&lt;-$W$5,1,IF(T8&lt;$W$5,0,-1))</f>
        <v>0</v>
      </c>
      <c r="AF8" s="7">
        <f>IF(U8&lt;-$W$5,1,IF(U8&lt;$W$5,0,-1))</f>
        <v>-1</v>
      </c>
      <c r="AG8" s="7">
        <f>IF(V8&lt;-$W$5,1,IF(V8&lt;$W$5,0,-1))</f>
        <v>0</v>
      </c>
      <c r="AI8" s="1">
        <f>IF(X8=X22,X8,"?")</f>
        <v>-1</v>
      </c>
      <c r="AJ8" s="1" t="str">
        <f>IF(Y8=Y22,Y8,"?")</f>
        <v>?</v>
      </c>
      <c r="AK8" s="1">
        <f>IF(Z8=Z22,Z8,"?")</f>
        <v>1</v>
      </c>
      <c r="AL8" s="1" t="str">
        <f>IF(AA8=AA22,AA8,"?")</f>
        <v>?</v>
      </c>
      <c r="AM8" s="1" t="str">
        <f>IF(AB8=AB22,AB8,"?")</f>
        <v>?</v>
      </c>
      <c r="AN8" s="1" t="str">
        <f>IF(AC8=AC22,AC8,"?")</f>
        <v>?</v>
      </c>
      <c r="AO8" s="1" t="str">
        <f>IF(AD8=AD22,AD8,"?")</f>
        <v>?</v>
      </c>
      <c r="AP8" s="1" t="str">
        <f>IF(AE8=AE22,AE8,"?")</f>
        <v>?</v>
      </c>
      <c r="AQ8" s="1">
        <f>IF(AF8=AF22,AF8,"?")</f>
        <v>-1</v>
      </c>
      <c r="AR8" s="1" t="str">
        <f>IF(AG8=AG22,AG8,"?")</f>
        <v>?</v>
      </c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B9" s="7">
        <v>0.6802011</v>
      </c>
      <c r="C9" s="7">
        <v>6.0726599999999999E-2</v>
      </c>
      <c r="D9" s="7">
        <v>0.41192820000000002</v>
      </c>
      <c r="E9" s="7">
        <v>0.44669829999999999</v>
      </c>
      <c r="F9" s="7">
        <v>7.4264700000000003E-2</v>
      </c>
      <c r="G9" s="7">
        <v>0.29009259999999998</v>
      </c>
      <c r="H9" s="7">
        <v>0.4754313</v>
      </c>
      <c r="I9" s="7">
        <v>0.59987489999999999</v>
      </c>
      <c r="J9" s="7">
        <v>0.6775331</v>
      </c>
      <c r="K9" s="7">
        <v>0.77869949999999999</v>
      </c>
      <c r="M9" s="7">
        <f t="shared" si="2"/>
        <v>12.488985953617973</v>
      </c>
      <c r="N9" s="7">
        <f t="shared" si="3"/>
        <v>-50.697163121718987</v>
      </c>
      <c r="O9" s="7">
        <f t="shared" si="4"/>
        <v>25.284737902440924</v>
      </c>
      <c r="P9" s="7">
        <f t="shared" si="5"/>
        <v>-26.139102408929347</v>
      </c>
      <c r="Q9" s="7">
        <f t="shared" si="6"/>
        <v>-49.302319548569344</v>
      </c>
      <c r="R9" s="7">
        <f t="shared" si="7"/>
        <v>-10.98108951983491</v>
      </c>
      <c r="S9" s="7">
        <f t="shared" si="8"/>
        <v>-4.2883601451886584</v>
      </c>
      <c r="T9" s="7">
        <f t="shared" si="9"/>
        <v>-7.6585782828333393</v>
      </c>
      <c r="U9" s="7">
        <f t="shared" si="10"/>
        <v>10.332154397543393</v>
      </c>
      <c r="V9" s="7">
        <f t="shared" si="11"/>
        <v>4.0792767294252421</v>
      </c>
      <c r="X9" s="7">
        <f>IF(M9&lt;-$W$5,1,IF(M9&lt;$W$5,0,-1))</f>
        <v>-1</v>
      </c>
      <c r="Y9" s="7">
        <f>IF(N9&lt;-$W$5,1,IF(N9&lt;$W$5,0,-1))</f>
        <v>1</v>
      </c>
      <c r="Z9" s="7">
        <f>IF(O9&lt;-$W$5,1,IF(O9&lt;$W$5,0,-1))</f>
        <v>-1</v>
      </c>
      <c r="AA9" s="7">
        <f>IF(P9&lt;-$W$5,1,IF(P9&lt;$W$5,0,-1))</f>
        <v>1</v>
      </c>
      <c r="AB9" s="7">
        <f>IF(Q9&lt;-$W$5,1,IF(Q9&lt;$W$5,0,-1))</f>
        <v>1</v>
      </c>
      <c r="AC9" s="7">
        <f>IF(R9&lt;-$W$5,1,IF(R9&lt;$W$5,0,-1))</f>
        <v>1</v>
      </c>
      <c r="AD9" s="7">
        <f>IF(S9&lt;-$W$5,1,IF(S9&lt;$W$5,0,-1))</f>
        <v>0</v>
      </c>
      <c r="AE9" s="7">
        <f>IF(T9&lt;-$W$5,1,IF(T9&lt;$W$5,0,-1))</f>
        <v>0</v>
      </c>
      <c r="AF9" s="7">
        <f>IF(U9&lt;-$W$5,1,IF(U9&lt;$W$5,0,-1))</f>
        <v>-1</v>
      </c>
      <c r="AG9" s="7">
        <f>IF(V9&lt;-$W$5,1,IF(V9&lt;$W$5,0,-1))</f>
        <v>0</v>
      </c>
      <c r="AI9" s="1">
        <f>IF(X9=X23,X9,"?")</f>
        <v>-1</v>
      </c>
      <c r="AJ9" s="1">
        <f>IF(Y9=Y23,Y9,"?")</f>
        <v>1</v>
      </c>
      <c r="AK9" s="1">
        <f>IF(Z9=Z23,Z9,"?")</f>
        <v>-1</v>
      </c>
      <c r="AL9" s="1">
        <f>IF(AA9=AA23,AA9,"?")</f>
        <v>1</v>
      </c>
      <c r="AM9" s="1" t="str">
        <f>IF(AB9=AB23,AB9,"?")</f>
        <v>?</v>
      </c>
      <c r="AN9" s="1">
        <f>IF(AC9=AC23,AC9,"?")</f>
        <v>1</v>
      </c>
      <c r="AO9" s="1" t="str">
        <f>IF(AD9=AD23,AD9,"?")</f>
        <v>?</v>
      </c>
      <c r="AP9" s="1">
        <f>IF(AE9=AE23,AE9,"?")</f>
        <v>0</v>
      </c>
      <c r="AQ9" s="1" t="str">
        <f>IF(AF9=AF23,AF9,"?")</f>
        <v>?</v>
      </c>
      <c r="AR9" s="1">
        <f>IF(AG9=AG23,AG9,"?")</f>
        <v>0</v>
      </c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B10" s="7">
        <v>0.63629999999999998</v>
      </c>
      <c r="C10" s="7">
        <v>7.5023199999999998E-2</v>
      </c>
      <c r="D10" s="7">
        <v>0.4103195</v>
      </c>
      <c r="E10" s="7">
        <v>0.72101090000000001</v>
      </c>
      <c r="F10" s="7">
        <v>0.1224172</v>
      </c>
      <c r="G10" s="7">
        <v>0.25322430000000001</v>
      </c>
      <c r="H10" s="7">
        <v>0.4780143</v>
      </c>
      <c r="I10" s="7">
        <v>0.61850919999999998</v>
      </c>
      <c r="J10" s="7">
        <v>0.65734809999999999</v>
      </c>
      <c r="K10" s="7">
        <v>0.69082960000000004</v>
      </c>
      <c r="M10" s="7">
        <f t="shared" si="2"/>
        <v>5.2287944878170798</v>
      </c>
      <c r="N10" s="7">
        <f t="shared" si="3"/>
        <v>-39.090010116050422</v>
      </c>
      <c r="O10" s="7">
        <f t="shared" si="4"/>
        <v>24.795464388601232</v>
      </c>
      <c r="P10" s="7">
        <f t="shared" si="5"/>
        <v>19.218076824885355</v>
      </c>
      <c r="Q10" s="7">
        <f t="shared" si="6"/>
        <v>-16.430442897380889</v>
      </c>
      <c r="R10" s="7">
        <f t="shared" si="7"/>
        <v>-22.294635254044842</v>
      </c>
      <c r="S10" s="7">
        <f t="shared" si="8"/>
        <v>-3.7683624804472378</v>
      </c>
      <c r="T10" s="7">
        <f t="shared" si="9"/>
        <v>-4.7901172842081294</v>
      </c>
      <c r="U10" s="7">
        <f t="shared" si="10"/>
        <v>7.0451496201909452</v>
      </c>
      <c r="V10" s="7">
        <f t="shared" si="11"/>
        <v>-7.6652224493811101</v>
      </c>
      <c r="X10" s="7">
        <f>IF(M10&lt;-$W$5,1,IF(M10&lt;$W$5,0,-1))</f>
        <v>0</v>
      </c>
      <c r="Y10" s="7">
        <f>IF(N10&lt;-$W$5,1,IF(N10&lt;$W$5,0,-1))</f>
        <v>1</v>
      </c>
      <c r="Z10" s="7">
        <f>IF(O10&lt;-$W$5,1,IF(O10&lt;$W$5,0,-1))</f>
        <v>-1</v>
      </c>
      <c r="AA10" s="7">
        <f>IF(P10&lt;-$W$5,1,IF(P10&lt;$W$5,0,-1))</f>
        <v>-1</v>
      </c>
      <c r="AB10" s="7">
        <f>IF(Q10&lt;-$W$5,1,IF(Q10&lt;$W$5,0,-1))</f>
        <v>1</v>
      </c>
      <c r="AC10" s="7">
        <f>IF(R10&lt;-$W$5,1,IF(R10&lt;$W$5,0,-1))</f>
        <v>1</v>
      </c>
      <c r="AD10" s="7">
        <f>IF(S10&lt;-$W$5,1,IF(S10&lt;$W$5,0,-1))</f>
        <v>0</v>
      </c>
      <c r="AE10" s="7">
        <f>IF(T10&lt;-$W$5,1,IF(T10&lt;$W$5,0,-1))</f>
        <v>0</v>
      </c>
      <c r="AF10" s="7">
        <f>IF(U10&lt;-$W$5,1,IF(U10&lt;$W$5,0,-1))</f>
        <v>0</v>
      </c>
      <c r="AG10" s="7">
        <f>IF(V10&lt;-$W$5,1,IF(V10&lt;$W$5,0,-1))</f>
        <v>0</v>
      </c>
      <c r="AI10" s="1" t="str">
        <f>IF(X10=X24,X10,"?")</f>
        <v>?</v>
      </c>
      <c r="AJ10" s="1" t="str">
        <f>IF(Y10=Y24,Y10,"?")</f>
        <v>?</v>
      </c>
      <c r="AK10" s="1">
        <f>IF(Z10=Z24,Z10,"?")</f>
        <v>-1</v>
      </c>
      <c r="AL10" s="1" t="str">
        <f>IF(AA10=AA24,AA10,"?")</f>
        <v>?</v>
      </c>
      <c r="AM10" s="1">
        <f>IF(AB10=AB24,AB10,"?")</f>
        <v>1</v>
      </c>
      <c r="AN10" s="1" t="str">
        <f>IF(AC10=AC24,AC10,"?")</f>
        <v>?</v>
      </c>
      <c r="AO10" s="1">
        <f>IF(AD10=AD24,AD10,"?")</f>
        <v>0</v>
      </c>
      <c r="AP10" s="1" t="str">
        <f>IF(AE10=AE24,AE10,"?")</f>
        <v>?</v>
      </c>
      <c r="AQ10" s="1" t="str">
        <f>IF(AF10=AF24,AF10,"?")</f>
        <v>?</v>
      </c>
      <c r="AR10" s="1">
        <f>IF(AG10=AG24,AG10,"?")</f>
        <v>0</v>
      </c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B11" s="7">
        <v>0.6742165</v>
      </c>
      <c r="C11" s="7">
        <v>0.1150666</v>
      </c>
      <c r="D11" s="7">
        <v>0.32492779999999999</v>
      </c>
      <c r="E11" s="7">
        <v>0.65234740000000002</v>
      </c>
      <c r="F11" s="7">
        <v>0.15440490000000001</v>
      </c>
      <c r="G11" s="7">
        <v>0.16302530000000001</v>
      </c>
      <c r="H11" s="7">
        <v>0.59611060000000005</v>
      </c>
      <c r="I11" s="7">
        <v>0.71128820000000004</v>
      </c>
      <c r="J11" s="7">
        <v>0.79599109999999995</v>
      </c>
      <c r="K11" s="7">
        <v>0.6985576</v>
      </c>
      <c r="M11" s="7">
        <f t="shared" si="2"/>
        <v>11.499276314309801</v>
      </c>
      <c r="N11" s="7">
        <f t="shared" si="3"/>
        <v>-6.5794921840114444</v>
      </c>
      <c r="O11" s="7">
        <f t="shared" si="4"/>
        <v>-1.1757528127068257</v>
      </c>
      <c r="P11" s="7">
        <f t="shared" si="5"/>
        <v>7.8646695212433251</v>
      </c>
      <c r="Q11" s="7">
        <f t="shared" si="6"/>
        <v>5.4063408366977352</v>
      </c>
      <c r="R11" s="7">
        <f t="shared" si="7"/>
        <v>-49.97344094023061</v>
      </c>
      <c r="S11" s="7">
        <f t="shared" si="8"/>
        <v>20.006240777238489</v>
      </c>
      <c r="T11" s="7">
        <f t="shared" si="9"/>
        <v>9.4917684314586044</v>
      </c>
      <c r="U11" s="7">
        <f t="shared" si="10"/>
        <v>29.622320952689101</v>
      </c>
      <c r="V11" s="7">
        <f t="shared" si="11"/>
        <v>-6.6323148251114228</v>
      </c>
      <c r="X11" s="7">
        <f>IF(M11&lt;-$W$5,1,IF(M11&lt;$W$5,0,-1))</f>
        <v>-1</v>
      </c>
      <c r="Y11" s="7">
        <f>IF(N11&lt;-$W$5,1,IF(N11&lt;$W$5,0,-1))</f>
        <v>0</v>
      </c>
      <c r="Z11" s="7">
        <f>IF(O11&lt;-$W$5,1,IF(O11&lt;$W$5,0,-1))</f>
        <v>0</v>
      </c>
      <c r="AA11" s="7">
        <f>IF(P11&lt;-$W$5,1,IF(P11&lt;$W$5,0,-1))</f>
        <v>0</v>
      </c>
      <c r="AB11" s="7">
        <f>IF(Q11&lt;-$W$5,1,IF(Q11&lt;$W$5,0,-1))</f>
        <v>0</v>
      </c>
      <c r="AC11" s="7">
        <f>IF(R11&lt;-$W$5,1,IF(R11&lt;$W$5,0,-1))</f>
        <v>1</v>
      </c>
      <c r="AD11" s="7">
        <f>IF(S11&lt;-$W$5,1,IF(S11&lt;$W$5,0,-1))</f>
        <v>-1</v>
      </c>
      <c r="AE11" s="7">
        <f>IF(T11&lt;-$W$5,1,IF(T11&lt;$W$5,0,-1))</f>
        <v>0</v>
      </c>
      <c r="AF11" s="7">
        <f>IF(U11&lt;-$W$5,1,IF(U11&lt;$W$5,0,-1))</f>
        <v>-1</v>
      </c>
      <c r="AG11" s="7">
        <f>IF(V11&lt;-$W$5,1,IF(V11&lt;$W$5,0,-1))</f>
        <v>0</v>
      </c>
      <c r="AI11" s="1" t="str">
        <f>IF(X11=X25,X11,"?")</f>
        <v>?</v>
      </c>
      <c r="AJ11" s="1" t="str">
        <f>IF(Y11=Y25,Y11,"?")</f>
        <v>?</v>
      </c>
      <c r="AK11" s="1" t="str">
        <f>IF(Z11=Z25,Z11,"?")</f>
        <v>?</v>
      </c>
      <c r="AL11" s="1">
        <f>IF(AA11=AA25,AA11,"?")</f>
        <v>0</v>
      </c>
      <c r="AM11" s="1" t="str">
        <f>IF(AB11=AB25,AB11,"?")</f>
        <v>?</v>
      </c>
      <c r="AN11" s="1">
        <f>IF(AC11=AC25,AC11,"?")</f>
        <v>1</v>
      </c>
      <c r="AO11" s="1" t="str">
        <f>IF(AD11=AD25,AD11,"?")</f>
        <v>?</v>
      </c>
      <c r="AP11" s="1">
        <f>IF(AE11=AE25,AE11,"?")</f>
        <v>0</v>
      </c>
      <c r="AQ11" s="1">
        <f>IF(AF11=AF25,AF11,"?")</f>
        <v>-1</v>
      </c>
      <c r="AR11" s="1">
        <f>IF(AG11=AG25,AG11,"?")</f>
        <v>0</v>
      </c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B12" s="7">
        <v>0.77059509999999998</v>
      </c>
      <c r="C12" s="7">
        <v>0.1163645</v>
      </c>
      <c r="D12" s="7">
        <v>0.2482135</v>
      </c>
      <c r="E12" s="7">
        <v>0.52183809999999997</v>
      </c>
      <c r="F12" s="7">
        <v>0.1092644</v>
      </c>
      <c r="G12" s="7">
        <v>0.27452149999999997</v>
      </c>
      <c r="H12" s="7">
        <v>0.3586357</v>
      </c>
      <c r="I12" s="7">
        <v>0.63909139999999998</v>
      </c>
      <c r="J12" s="7">
        <v>0.65515920000000005</v>
      </c>
      <c r="K12" s="7">
        <v>0.68303139999999996</v>
      </c>
      <c r="M12" s="7">
        <f t="shared" si="2"/>
        <v>27.437990588117007</v>
      </c>
      <c r="N12" s="7">
        <f t="shared" si="3"/>
        <v>-5.5257504631787207</v>
      </c>
      <c r="O12" s="7">
        <f t="shared" si="4"/>
        <v>-24.507806721298714</v>
      </c>
      <c r="P12" s="7">
        <f t="shared" si="5"/>
        <v>-13.714848560608164</v>
      </c>
      <c r="Q12" s="7">
        <f t="shared" si="6"/>
        <v>-25.409358202250868</v>
      </c>
      <c r="R12" s="7">
        <f t="shared" si="7"/>
        <v>-15.759296054499011</v>
      </c>
      <c r="S12" s="7">
        <f t="shared" si="8"/>
        <v>-27.801112468871604</v>
      </c>
      <c r="T12" s="7">
        <f t="shared" si="9"/>
        <v>-1.6218073414732908</v>
      </c>
      <c r="U12" s="7">
        <f t="shared" si="10"/>
        <v>6.688700536359061</v>
      </c>
      <c r="V12" s="7">
        <f t="shared" si="11"/>
        <v>-8.7075128525358743</v>
      </c>
      <c r="X12" s="7">
        <f>IF(M12&lt;-$W$5,1,IF(M12&lt;$W$5,0,-1))</f>
        <v>-1</v>
      </c>
      <c r="Y12" s="7">
        <f>IF(N12&lt;-$W$5,1,IF(N12&lt;$W$5,0,-1))</f>
        <v>0</v>
      </c>
      <c r="Z12" s="7">
        <f>IF(O12&lt;-$W$5,1,IF(O12&lt;$W$5,0,-1))</f>
        <v>1</v>
      </c>
      <c r="AA12" s="7">
        <f>IF(P12&lt;-$W$5,1,IF(P12&lt;$W$5,0,-1))</f>
        <v>1</v>
      </c>
      <c r="AB12" s="7">
        <f>IF(Q12&lt;-$W$5,1,IF(Q12&lt;$W$5,0,-1))</f>
        <v>1</v>
      </c>
      <c r="AC12" s="7">
        <f>IF(R12&lt;-$W$5,1,IF(R12&lt;$W$5,0,-1))</f>
        <v>1</v>
      </c>
      <c r="AD12" s="7">
        <f>IF(S12&lt;-$W$5,1,IF(S12&lt;$W$5,0,-1))</f>
        <v>1</v>
      </c>
      <c r="AE12" s="7">
        <f>IF(T12&lt;-$W$5,1,IF(T12&lt;$W$5,0,-1))</f>
        <v>0</v>
      </c>
      <c r="AF12" s="7">
        <f>IF(U12&lt;-$W$5,1,IF(U12&lt;$W$5,0,-1))</f>
        <v>0</v>
      </c>
      <c r="AG12" s="7">
        <f>IF(V12&lt;-$W$5,1,IF(V12&lt;$W$5,0,-1))</f>
        <v>0</v>
      </c>
      <c r="AI12" s="1">
        <f>IF(X12=X26,X12,"?")</f>
        <v>-1</v>
      </c>
      <c r="AJ12" s="1" t="str">
        <f>IF(Y12=Y26,Y12,"?")</f>
        <v>?</v>
      </c>
      <c r="AK12" s="1" t="str">
        <f>IF(Z12=Z26,Z12,"?")</f>
        <v>?</v>
      </c>
      <c r="AL12" s="1">
        <f>IF(AA12=AA26,AA12,"?")</f>
        <v>1</v>
      </c>
      <c r="AM12" s="1">
        <f>IF(AB12=AB26,AB12,"?")</f>
        <v>1</v>
      </c>
      <c r="AN12" s="1" t="str">
        <f>IF(AC12=AC26,AC12,"?")</f>
        <v>?</v>
      </c>
      <c r="AO12" s="1">
        <f>IF(AD12=AD26,AD12,"?")</f>
        <v>1</v>
      </c>
      <c r="AP12" s="1" t="str">
        <f>IF(AE12=AE26,AE12,"?")</f>
        <v>?</v>
      </c>
      <c r="AQ12" s="1" t="str">
        <f>IF(AF12=AF26,AF12,"?")</f>
        <v>?</v>
      </c>
      <c r="AR12" s="1" t="str">
        <f>IF(AG12=AG26,AG12,"?")</f>
        <v>?</v>
      </c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B13" s="7">
        <v>0.81639430000000002</v>
      </c>
      <c r="C13" s="7">
        <v>0.17835860000000001</v>
      </c>
      <c r="D13" s="7">
        <v>0.50120370000000003</v>
      </c>
      <c r="E13" s="7">
        <v>0.67650840000000001</v>
      </c>
      <c r="F13" s="7">
        <v>0.10017860000000001</v>
      </c>
      <c r="G13" s="7">
        <v>0.52162540000000002</v>
      </c>
      <c r="H13" s="7">
        <v>0.4134679</v>
      </c>
      <c r="I13" s="7">
        <v>0.32170260000000001</v>
      </c>
      <c r="J13" s="7">
        <v>0.66535739999999999</v>
      </c>
      <c r="K13" s="7">
        <v>0.67343770000000003</v>
      </c>
      <c r="M13" s="7">
        <f t="shared" si="2"/>
        <v>35.012082375805889</v>
      </c>
      <c r="N13" s="7">
        <f t="shared" si="3"/>
        <v>44.806146921424428</v>
      </c>
      <c r="O13" s="7">
        <f t="shared" si="4"/>
        <v>52.437182475571305</v>
      </c>
      <c r="P13" s="7">
        <f t="shared" si="5"/>
        <v>11.859654831681839</v>
      </c>
      <c r="Q13" s="7">
        <f t="shared" si="6"/>
        <v>-31.611887601085151</v>
      </c>
      <c r="R13" s="7">
        <f t="shared" si="7"/>
        <v>60.067939639895371</v>
      </c>
      <c r="S13" s="7">
        <f t="shared" si="8"/>
        <v>-16.762546478691771</v>
      </c>
      <c r="T13" s="7">
        <f t="shared" si="9"/>
        <v>-50.478882423470331</v>
      </c>
      <c r="U13" s="7">
        <f t="shared" si="10"/>
        <v>8.3494155286996872</v>
      </c>
      <c r="V13" s="7">
        <f t="shared" si="11"/>
        <v>-9.9897858694815369</v>
      </c>
      <c r="X13" s="7">
        <f>IF(M13&lt;-$W$5,1,IF(M13&lt;$W$5,0,-1))</f>
        <v>-1</v>
      </c>
      <c r="Y13" s="7">
        <f>IF(N13&lt;-$W$5,1,IF(N13&lt;$W$5,0,-1))</f>
        <v>-1</v>
      </c>
      <c r="Z13" s="7">
        <f>IF(O13&lt;-$W$5,1,IF(O13&lt;$W$5,0,-1))</f>
        <v>-1</v>
      </c>
      <c r="AA13" s="7">
        <f>IF(P13&lt;-$W$5,1,IF(P13&lt;$W$5,0,-1))</f>
        <v>-1</v>
      </c>
      <c r="AB13" s="7">
        <f>IF(Q13&lt;-$W$5,1,IF(Q13&lt;$W$5,0,-1))</f>
        <v>1</v>
      </c>
      <c r="AC13" s="7">
        <f>IF(R13&lt;-$W$5,1,IF(R13&lt;$W$5,0,-1))</f>
        <v>-1</v>
      </c>
      <c r="AD13" s="7">
        <f>IF(S13&lt;-$W$5,1,IF(S13&lt;$W$5,0,-1))</f>
        <v>1</v>
      </c>
      <c r="AE13" s="7">
        <f>IF(T13&lt;-$W$5,1,IF(T13&lt;$W$5,0,-1))</f>
        <v>1</v>
      </c>
      <c r="AF13" s="7">
        <f>IF(U13&lt;-$W$5,1,IF(U13&lt;$W$5,0,-1))</f>
        <v>0</v>
      </c>
      <c r="AG13" s="7">
        <f>IF(V13&lt;-$W$5,1,IF(V13&lt;$W$5,0,-1))</f>
        <v>0</v>
      </c>
      <c r="AI13" s="1">
        <f>IF(X13=X27,X13,"?")</f>
        <v>-1</v>
      </c>
      <c r="AJ13" s="1">
        <f>IF(Y13=Y27,Y13,"?")</f>
        <v>-1</v>
      </c>
      <c r="AK13" s="1">
        <f>IF(Z13=Z27,Z13,"?")</f>
        <v>-1</v>
      </c>
      <c r="AL13" s="1" t="str">
        <f>IF(AA13=AA27,AA13,"?")</f>
        <v>?</v>
      </c>
      <c r="AM13" s="1">
        <f>IF(AB13=AB27,AB13,"?")</f>
        <v>1</v>
      </c>
      <c r="AN13" s="1">
        <f>IF(AC13=AC27,AC13,"?")</f>
        <v>-1</v>
      </c>
      <c r="AO13" s="1" t="str">
        <f>IF(AD13=AD27,AD13,"?")</f>
        <v>?</v>
      </c>
      <c r="AP13" s="1">
        <f>IF(AE13=AE27,AE13,"?")</f>
        <v>1</v>
      </c>
      <c r="AQ13" s="1" t="str">
        <f>IF(AF13=AF27,AF13,"?")</f>
        <v>?</v>
      </c>
      <c r="AR13" s="1">
        <f>IF(AG13=AG27,AG13,"?")</f>
        <v>0</v>
      </c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B14" s="7">
        <v>0.74779929999999994</v>
      </c>
      <c r="C14" s="7">
        <v>0.10898919999999999</v>
      </c>
      <c r="D14" s="7">
        <v>0.41370010000000002</v>
      </c>
      <c r="E14" s="7">
        <v>0.71569280000000002</v>
      </c>
      <c r="F14" s="7">
        <v>0.11532149999999999</v>
      </c>
      <c r="G14" s="7">
        <v>0.22763530000000001</v>
      </c>
      <c r="H14" s="7">
        <v>0.60165380000000002</v>
      </c>
      <c r="I14" s="7">
        <v>0.74939809999999996</v>
      </c>
      <c r="J14" s="7">
        <v>0.41561599999999999</v>
      </c>
      <c r="K14" s="7">
        <v>0.62081260000000005</v>
      </c>
      <c r="M14" s="7">
        <f t="shared" si="2"/>
        <v>23.668110730525644</v>
      </c>
      <c r="N14" s="7">
        <f t="shared" si="3"/>
        <v>-11.513624192786274</v>
      </c>
      <c r="O14" s="7">
        <f t="shared" si="4"/>
        <v>25.823647418927855</v>
      </c>
      <c r="P14" s="7">
        <f t="shared" si="5"/>
        <v>18.338736922586484</v>
      </c>
      <c r="Q14" s="7">
        <f t="shared" si="6"/>
        <v>-21.274406869217</v>
      </c>
      <c r="R14" s="7">
        <f t="shared" si="7"/>
        <v>-30.14697240527498</v>
      </c>
      <c r="S14" s="7">
        <f t="shared" si="8"/>
        <v>21.122172273635943</v>
      </c>
      <c r="T14" s="7">
        <f t="shared" si="9"/>
        <v>15.358195493999549</v>
      </c>
      <c r="U14" s="7">
        <f t="shared" si="10"/>
        <v>-32.31945615337554</v>
      </c>
      <c r="V14" s="7">
        <f t="shared" si="11"/>
        <v>-17.02354195358545</v>
      </c>
      <c r="X14" s="7">
        <f>IF(M14&lt;-$W$5,1,IF(M14&lt;$W$5,0,-1))</f>
        <v>-1</v>
      </c>
      <c r="Y14" s="7">
        <f>IF(N14&lt;-$W$5,1,IF(N14&lt;$W$5,0,-1))</f>
        <v>1</v>
      </c>
      <c r="Z14" s="7">
        <f>IF(O14&lt;-$W$5,1,IF(O14&lt;$W$5,0,-1))</f>
        <v>-1</v>
      </c>
      <c r="AA14" s="7">
        <f>IF(P14&lt;-$W$5,1,IF(P14&lt;$W$5,0,-1))</f>
        <v>-1</v>
      </c>
      <c r="AB14" s="7">
        <f>IF(Q14&lt;-$W$5,1,IF(Q14&lt;$W$5,0,-1))</f>
        <v>1</v>
      </c>
      <c r="AC14" s="7">
        <f>IF(R14&lt;-$W$5,1,IF(R14&lt;$W$5,0,-1))</f>
        <v>1</v>
      </c>
      <c r="AD14" s="7">
        <f>IF(S14&lt;-$W$5,1,IF(S14&lt;$W$5,0,-1))</f>
        <v>-1</v>
      </c>
      <c r="AE14" s="7">
        <f>IF(T14&lt;-$W$5,1,IF(T14&lt;$W$5,0,-1))</f>
        <v>-1</v>
      </c>
      <c r="AF14" s="7">
        <f>IF(U14&lt;-$W$5,1,IF(U14&lt;$W$5,0,-1))</f>
        <v>1</v>
      </c>
      <c r="AG14" s="7">
        <f>IF(V14&lt;-$W$5,1,IF(V14&lt;$W$5,0,-1))</f>
        <v>1</v>
      </c>
      <c r="AI14" s="1">
        <f>IF(X14=X28,X14,"?")</f>
        <v>-1</v>
      </c>
      <c r="AJ14" s="1" t="str">
        <f>IF(Y14=Y28,Y14,"?")</f>
        <v>?</v>
      </c>
      <c r="AK14" s="1" t="str">
        <f>IF(Z14=Z28,Z14,"?")</f>
        <v>?</v>
      </c>
      <c r="AL14" s="1" t="str">
        <f>IF(AA14=AA28,AA14,"?")</f>
        <v>?</v>
      </c>
      <c r="AM14" s="1" t="str">
        <f>IF(AB14=AB28,AB14,"?")</f>
        <v>?</v>
      </c>
      <c r="AN14" s="1" t="str">
        <f>IF(AC14=AC28,AC14,"?")</f>
        <v>?</v>
      </c>
      <c r="AO14" s="1">
        <f>IF(AD14=AD28,AD14,"?")</f>
        <v>-1</v>
      </c>
      <c r="AP14" s="1">
        <f>IF(AE14=AE28,AE14,"?")</f>
        <v>-1</v>
      </c>
      <c r="AQ14" s="1">
        <f>IF(AF14=AF28,AF14,"?")</f>
        <v>1</v>
      </c>
      <c r="AR14" s="1">
        <f>IF(AG14=AG28,AG14,"?")</f>
        <v>1</v>
      </c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B15" s="7">
        <v>0.68910570000000004</v>
      </c>
      <c r="C15" s="7">
        <v>0.1386172</v>
      </c>
      <c r="D15" s="7">
        <v>0.45376129999999998</v>
      </c>
      <c r="E15" s="7">
        <v>0.74761719999999998</v>
      </c>
      <c r="F15" s="7">
        <v>8.2723500000000005E-2</v>
      </c>
      <c r="G15" s="7">
        <v>0.3004501</v>
      </c>
      <c r="H15" s="7">
        <v>0.6386655</v>
      </c>
      <c r="I15" s="7">
        <v>0.6910927</v>
      </c>
      <c r="J15" s="7">
        <v>0.81192339999999996</v>
      </c>
      <c r="K15" s="7">
        <v>0.26457520000000001</v>
      </c>
      <c r="M15" s="7">
        <f t="shared" si="2"/>
        <v>13.961593722588931</v>
      </c>
      <c r="N15" s="7">
        <f t="shared" si="3"/>
        <v>12.540817370378962</v>
      </c>
      <c r="O15" s="7">
        <f t="shared" si="4"/>
        <v>38.007947843267011</v>
      </c>
      <c r="P15" s="7">
        <f t="shared" si="5"/>
        <v>23.617388842811778</v>
      </c>
      <c r="Q15" s="7">
        <f t="shared" si="6"/>
        <v>-43.527819154673431</v>
      </c>
      <c r="R15" s="7">
        <f t="shared" si="7"/>
        <v>-7.8027479651095852</v>
      </c>
      <c r="S15" s="7">
        <f t="shared" si="8"/>
        <v>28.573197270968514</v>
      </c>
      <c r="T15" s="7">
        <f t="shared" si="9"/>
        <v>6.382984946286876</v>
      </c>
      <c r="U15" s="7">
        <f t="shared" si="10"/>
        <v>32.216799338332514</v>
      </c>
      <c r="V15" s="7">
        <f t="shared" si="11"/>
        <v>-64.637455839456649</v>
      </c>
      <c r="X15" s="7">
        <f>IF(M15&lt;-$W$5,1,IF(M15&lt;$W$5,0,-1))</f>
        <v>-1</v>
      </c>
      <c r="Y15" s="7">
        <f>IF(N15&lt;-$W$5,1,IF(N15&lt;$W$5,0,-1))</f>
        <v>-1</v>
      </c>
      <c r="Z15" s="7">
        <f>IF(O15&lt;-$W$5,1,IF(O15&lt;$W$5,0,-1))</f>
        <v>-1</v>
      </c>
      <c r="AA15" s="7">
        <f>IF(P15&lt;-$W$5,1,IF(P15&lt;$W$5,0,-1))</f>
        <v>-1</v>
      </c>
      <c r="AB15" s="7">
        <f>IF(Q15&lt;-$W$5,1,IF(Q15&lt;$W$5,0,-1))</f>
        <v>1</v>
      </c>
      <c r="AC15" s="7">
        <f>IF(R15&lt;-$W$5,1,IF(R15&lt;$W$5,0,-1))</f>
        <v>0</v>
      </c>
      <c r="AD15" s="7">
        <f>IF(S15&lt;-$W$5,1,IF(S15&lt;$W$5,0,-1))</f>
        <v>-1</v>
      </c>
      <c r="AE15" s="7">
        <f>IF(T15&lt;-$W$5,1,IF(T15&lt;$W$5,0,-1))</f>
        <v>0</v>
      </c>
      <c r="AF15" s="7">
        <f>IF(U15&lt;-$W$5,1,IF(U15&lt;$W$5,0,-1))</f>
        <v>-1</v>
      </c>
      <c r="AG15" s="7">
        <f>IF(V15&lt;-$W$5,1,IF(V15&lt;$W$5,0,-1))</f>
        <v>1</v>
      </c>
      <c r="AI15" s="1">
        <f>IF(X15=X29,X15,"?")</f>
        <v>-1</v>
      </c>
      <c r="AJ15" s="1">
        <f>IF(Y15=Y29,Y15,"?")</f>
        <v>-1</v>
      </c>
      <c r="AK15" s="1">
        <f>IF(Z15=Z29,Z15,"?")</f>
        <v>-1</v>
      </c>
      <c r="AL15" s="1" t="str">
        <f>IF(AA15=AA29,AA15,"?")</f>
        <v>?</v>
      </c>
      <c r="AM15" s="1">
        <f>IF(AB15=AB29,AB15,"?")</f>
        <v>1</v>
      </c>
      <c r="AN15" s="1">
        <f>IF(AC15=AC29,AC15,"?")</f>
        <v>0</v>
      </c>
      <c r="AO15" s="1">
        <f>IF(AD15=AD29,AD15,"?")</f>
        <v>-1</v>
      </c>
      <c r="AP15" s="1">
        <f>IF(AE15=AE29,AE15,"?")</f>
        <v>0</v>
      </c>
      <c r="AQ15" s="1">
        <f>IF(AF15=AF29,AF15,"?")</f>
        <v>-1</v>
      </c>
      <c r="AR15" s="1">
        <f>IF(AG15=AG29,AG15,"?")</f>
        <v>1</v>
      </c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G16" s="5" t="s">
        <v>19</v>
      </c>
      <c r="AH16" s="7">
        <f>COUNTIF(X6:AG15,1)-10</f>
        <v>20</v>
      </c>
      <c r="AI16" s="1"/>
      <c r="AJ16" s="1"/>
      <c r="AK16" s="1"/>
      <c r="AL16" s="1"/>
      <c r="AM16" s="1"/>
      <c r="AN16" s="1"/>
      <c r="AO16" s="1"/>
      <c r="AP16" s="1"/>
      <c r="AQ16" s="1"/>
      <c r="AR16" s="5" t="s">
        <v>19</v>
      </c>
      <c r="AS16" s="7">
        <f>COUNTIF(AI6:AR15,1)-10</f>
        <v>7</v>
      </c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G17" s="5" t="s">
        <v>20</v>
      </c>
      <c r="AH17" s="7">
        <f>COUNTIF(X6:AG15,-1)</f>
        <v>35</v>
      </c>
      <c r="AI17" s="1"/>
      <c r="AJ17" s="1"/>
      <c r="AK17" s="1"/>
      <c r="AL17" s="1"/>
      <c r="AM17" s="1"/>
      <c r="AN17" s="1"/>
      <c r="AO17" s="1"/>
      <c r="AP17" s="1"/>
      <c r="AQ17" s="1"/>
      <c r="AR17" s="5" t="s">
        <v>20</v>
      </c>
      <c r="AS17" s="7">
        <f>COUNTIF(AI6:AR15,-1)</f>
        <v>24</v>
      </c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G18" s="5" t="s">
        <v>21</v>
      </c>
      <c r="AH18" s="7">
        <f>AH16+AH17</f>
        <v>55</v>
      </c>
      <c r="AR18" s="5" t="s">
        <v>21</v>
      </c>
      <c r="AS18" s="7">
        <f>AS16+AS17</f>
        <v>31</v>
      </c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 s="1" customFormat="1">
      <c r="A19" s="1" t="s">
        <v>10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M19" s="2" t="s">
        <v>28</v>
      </c>
      <c r="AA19" s="7" t="s">
        <v>29</v>
      </c>
      <c r="AI19" s="7" t="s">
        <v>31</v>
      </c>
    </row>
    <row r="20" spans="1:55">
      <c r="B20" s="7">
        <v>0</v>
      </c>
      <c r="C20" s="7">
        <v>0.3726836</v>
      </c>
      <c r="D20" s="7">
        <v>0.26433449999999997</v>
      </c>
      <c r="E20" s="7">
        <v>0.36237399999999997</v>
      </c>
      <c r="F20" s="7">
        <v>0.80433619999999995</v>
      </c>
      <c r="G20" s="7">
        <v>0.37517499999999998</v>
      </c>
      <c r="H20" s="7">
        <v>0.83007509999999995</v>
      </c>
      <c r="I20" s="7">
        <v>0.77452049999999995</v>
      </c>
      <c r="J20" s="7">
        <v>0.62115129999999996</v>
      </c>
      <c r="K20" s="7">
        <v>0.71969539999999999</v>
      </c>
      <c r="M20" s="7">
        <f>100*(B20-B$2)/B$2</f>
        <v>-100</v>
      </c>
      <c r="N20" s="7">
        <f t="shared" ref="N20:V20" si="12">100*(C20-C$2)/C$2</f>
        <v>202.57512750607694</v>
      </c>
      <c r="O20" s="7">
        <f t="shared" si="12"/>
        <v>-19.604730749017026</v>
      </c>
      <c r="P20" s="7">
        <f t="shared" si="12"/>
        <v>-40.081999632264917</v>
      </c>
      <c r="Q20" s="7">
        <f t="shared" si="12"/>
        <v>449.08967036987985</v>
      </c>
      <c r="R20" s="7">
        <f t="shared" si="12"/>
        <v>15.127616972635421</v>
      </c>
      <c r="S20" s="7">
        <f t="shared" si="12"/>
        <v>67.106896461479309</v>
      </c>
      <c r="T20" s="7">
        <f t="shared" si="12"/>
        <v>19.22539869411235</v>
      </c>
      <c r="U20" s="7">
        <f t="shared" si="12"/>
        <v>1.150720364561955</v>
      </c>
      <c r="V20" s="7">
        <f t="shared" si="12"/>
        <v>-3.8070825812853468</v>
      </c>
      <c r="X20" s="7">
        <f>IF(M20&lt;-$W$5,1,IF(M20&lt;$W$5,0,-1))</f>
        <v>1</v>
      </c>
      <c r="Y20" s="7">
        <f>IF(N20&lt;-$W$5,1,IF(N20&lt;$W$5,0,-1))</f>
        <v>-1</v>
      </c>
      <c r="Z20" s="7">
        <f>IF(O20&lt;-$W$5,1,IF(O20&lt;$W$5,0,-1))</f>
        <v>1</v>
      </c>
      <c r="AA20" s="7">
        <f>IF(P20&lt;-$W$5,1,IF(P20&lt;$W$5,0,-1))</f>
        <v>1</v>
      </c>
      <c r="AB20" s="7">
        <f>IF(Q20&lt;-$W$5,1,IF(Q20&lt;$W$5,0,-1))</f>
        <v>-1</v>
      </c>
      <c r="AC20" s="7">
        <f>IF(R20&lt;-$W$5,1,IF(R20&lt;$W$5,0,-1))</f>
        <v>-1</v>
      </c>
      <c r="AD20" s="7">
        <f>IF(S20&lt;-$W$5,1,IF(S20&lt;$W$5,0,-1))</f>
        <v>-1</v>
      </c>
      <c r="AE20" s="7">
        <f>IF(T20&lt;-$W$5,1,IF(T20&lt;$W$5,0,-1))</f>
        <v>-1</v>
      </c>
      <c r="AF20" s="7">
        <f>IF(U20&lt;-$W$5,1,IF(U20&lt;$W$5,0,-1))</f>
        <v>0</v>
      </c>
      <c r="AG20" s="7">
        <f>IF(V20&lt;-$W$5,1,IF(V20&lt;$W$5,0,-1))</f>
        <v>0</v>
      </c>
      <c r="AI20" s="7">
        <f>IF(AND(M20&lt;M6,M6&lt;-$W$5),1,IF(AND(M20&gt;M6,M6&gt;$W$5),-1,IF(AND(ABS(M20)&lt;=$W$5,ABS(M6)&lt;=$W$5),0,"?")))</f>
        <v>1</v>
      </c>
      <c r="AJ20" s="7" t="str">
        <f>IF(AND(N20&lt;N6,N6&lt;-$W$5),1,IF(AND(N20&gt;N6,N6&gt;$W$5),-1,IF(AND(ABS(N20)&lt;=$W$5,ABS(N6)&lt;=$W$5),0,"?")))</f>
        <v>?</v>
      </c>
      <c r="AK20" s="7" t="str">
        <f>IF(AND(O20&lt;O6,O6&lt;-$W$5),1,IF(AND(O20&gt;O6,O6&gt;$W$5),-1,IF(AND(ABS(O20)&lt;=$W$5,ABS(O6)&lt;=$W$5),0,"?")))</f>
        <v>?</v>
      </c>
      <c r="AL20" s="7" t="str">
        <f>IF(AND(P20&lt;P6,P6&lt;-$W$5),1,IF(AND(P20&gt;P6,P6&gt;$W$5),-1,IF(AND(ABS(P20)&lt;=$W$5,ABS(P6)&lt;=$W$5),0,"?")))</f>
        <v>?</v>
      </c>
      <c r="AM20" s="7">
        <f>IF(AND(Q20&lt;Q6,Q6&lt;-$W$5),1,IF(AND(Q20&gt;Q6,Q6&gt;$W$5),-1,IF(AND(ABS(Q20)&lt;=$W$5,ABS(Q6)&lt;=$W$5),0,"?")))</f>
        <v>-1</v>
      </c>
      <c r="AN20" s="7" t="str">
        <f>IF(AND(R20&lt;R6,R6&lt;-$W$5),1,IF(AND(R20&gt;R6,R6&gt;$W$5),-1,IF(AND(ABS(R20)&lt;=$W$5,ABS(R6)&lt;=$W$5),0,"?")))</f>
        <v>?</v>
      </c>
      <c r="AO20" s="7">
        <f>IF(AND(S20&lt;S6,S6&lt;-$W$5),1,IF(AND(S20&gt;S6,S6&gt;$W$5),-1,IF(AND(ABS(S20)&lt;=$W$5,ABS(S6)&lt;=$W$5),0,"?")))</f>
        <v>-1</v>
      </c>
      <c r="AP20" s="7" t="str">
        <f>IF(AND(T20&lt;T6,T6&lt;-$W$5),1,IF(AND(T20&gt;T6,T6&gt;$W$5),-1,IF(AND(ABS(T20)&lt;=$W$5,ABS(T6)&lt;=$W$5),0,"?")))</f>
        <v>?</v>
      </c>
      <c r="AQ20" s="7">
        <f>IF(AND(U20&lt;U6,U6&lt;-$W$5),1,IF(AND(U20&gt;U6,U6&gt;$W$5),-1,IF(AND(ABS(U20)&lt;=$W$5,ABS(U6)&lt;=$W$5),0,"?")))</f>
        <v>0</v>
      </c>
      <c r="AR20" s="7">
        <f>IF(AND(V20&lt;V6,V6&lt;-$W$5),1,IF(AND(V20&gt;V6,V6&gt;$W$5),-1,IF(AND(ABS(V20)&lt;=$W$5,ABS(V6)&lt;=$W$5),0,"?")))</f>
        <v>0</v>
      </c>
    </row>
    <row r="21" spans="1:55">
      <c r="B21" s="7">
        <v>0.73310940000000002</v>
      </c>
      <c r="C21" s="7">
        <v>0</v>
      </c>
      <c r="D21" s="7">
        <v>0.3771581</v>
      </c>
      <c r="E21" s="7">
        <v>0.60028700000000002</v>
      </c>
      <c r="F21" s="7">
        <v>0.15102299999999999</v>
      </c>
      <c r="G21" s="7">
        <v>0.33967839999999999</v>
      </c>
      <c r="H21" s="7">
        <v>0.52082510000000004</v>
      </c>
      <c r="I21" s="7">
        <v>0.67872239999999995</v>
      </c>
      <c r="J21" s="7">
        <v>0.73501150000000004</v>
      </c>
      <c r="K21" s="7">
        <v>0.79226410000000003</v>
      </c>
      <c r="M21" s="7">
        <f t="shared" ref="M21:M29" si="13">100*(B21-B$2)/B$2</f>
        <v>21.23875277335674</v>
      </c>
      <c r="N21" s="7">
        <f t="shared" ref="N21:N29" si="14">100*(C21-C$2)/C$2</f>
        <v>-100</v>
      </c>
      <c r="O21" s="7">
        <f t="shared" ref="O21:O29" si="15">100*(D21-D$2)/D$2</f>
        <v>14.709684130104714</v>
      </c>
      <c r="P21" s="7">
        <f t="shared" ref="P21:P29" si="16">100*(E21-E$2)/E$2</f>
        <v>-0.7434399632793951</v>
      </c>
      <c r="Q21" s="7">
        <f t="shared" ref="Q21:Q29" si="17">100*(F21-F$2)/F$2</f>
        <v>3.0976465914009199</v>
      </c>
      <c r="R21" s="7">
        <f t="shared" ref="R21:R29" si="18">100*(G21-G$2)/G$2</f>
        <v>4.2349962792767242</v>
      </c>
      <c r="S21" s="7">
        <f t="shared" ref="S21:S29" si="19">100*(H21-H$2)/H$2</f>
        <v>4.8501106228094493</v>
      </c>
      <c r="T21" s="7">
        <f t="shared" ref="T21:T29" si="20">100*(I21-I$2)/I$2</f>
        <v>4.4787694355731054</v>
      </c>
      <c r="U21" s="7">
        <f t="shared" ref="U21:U29" si="21">100*(J21-J$2)/J$2</f>
        <v>19.692163086895636</v>
      </c>
      <c r="V21" s="7">
        <f t="shared" ref="V21:V29" si="22">100*(K21-K$2)/K$2</f>
        <v>5.8922915793435564</v>
      </c>
      <c r="X21" s="7">
        <f>IF(M21&lt;-$W$5,1,IF(M21&lt;$W$5,0,-1))</f>
        <v>-1</v>
      </c>
      <c r="Y21" s="7">
        <f>IF(N21&lt;-$W$5,1,IF(N21&lt;$W$5,0,-1))</f>
        <v>1</v>
      </c>
      <c r="Z21" s="7">
        <f>IF(O21&lt;-$W$5,1,IF(O21&lt;$W$5,0,-1))</f>
        <v>-1</v>
      </c>
      <c r="AA21" s="7">
        <f>IF(P21&lt;-$W$5,1,IF(P21&lt;$W$5,0,-1))</f>
        <v>0</v>
      </c>
      <c r="AB21" s="7">
        <f>IF(Q21&lt;-$W$5,1,IF(Q21&lt;$W$5,0,-1))</f>
        <v>0</v>
      </c>
      <c r="AC21" s="7">
        <f>IF(R21&lt;-$W$5,1,IF(R21&lt;$W$5,0,-1))</f>
        <v>0</v>
      </c>
      <c r="AD21" s="7">
        <f>IF(S21&lt;-$W$5,1,IF(S21&lt;$W$5,0,-1))</f>
        <v>0</v>
      </c>
      <c r="AE21" s="7">
        <f>IF(T21&lt;-$W$5,1,IF(T21&lt;$W$5,0,-1))</f>
        <v>0</v>
      </c>
      <c r="AF21" s="7">
        <f>IF(U21&lt;-$W$5,1,IF(U21&lt;$W$5,0,-1))</f>
        <v>-1</v>
      </c>
      <c r="AG21" s="7">
        <f>IF(V21&lt;-$W$5,1,IF(V21&lt;$W$5,0,-1))</f>
        <v>0</v>
      </c>
      <c r="AI21" s="7" t="str">
        <f>IF(AND(M21&lt;M7,M7&lt;-$W$5),1,IF(AND(M21&gt;M7,M7&gt;$W$5),-1,IF(AND(ABS(M21)&lt;=$W$5,ABS(M7)&lt;=$W$5),0,"?")))</f>
        <v>?</v>
      </c>
      <c r="AJ21" s="7">
        <f>IF(AND(N21&lt;N7,N7&lt;-$W$5),1,IF(AND(N21&gt;N7,N7&gt;$W$5),-1,IF(AND(ABS(N21)&lt;=$W$5,ABS(N7)&lt;=$W$5),0,"?")))</f>
        <v>1</v>
      </c>
      <c r="AK21" s="7" t="str">
        <f>IF(AND(O21&lt;O7,O7&lt;-$W$5),1,IF(AND(O21&gt;O7,O7&gt;$W$5),-1,IF(AND(ABS(O21)&lt;=$W$5,ABS(O7)&lt;=$W$5),0,"?")))</f>
        <v>?</v>
      </c>
      <c r="AL21" s="7">
        <f>IF(AND(P21&lt;P7,P7&lt;-$W$5),1,IF(AND(P21&gt;P7,P7&gt;$W$5),-1,IF(AND(ABS(P21)&lt;=$W$5,ABS(P7)&lt;=$W$5),0,"?")))</f>
        <v>0</v>
      </c>
      <c r="AM21" s="7">
        <f>IF(AND(Q21&lt;Q7,Q7&lt;-$W$5),1,IF(AND(Q21&gt;Q7,Q7&gt;$W$5),-1,IF(AND(ABS(Q21)&lt;=$W$5,ABS(Q7)&lt;=$W$5),0,"?")))</f>
        <v>0</v>
      </c>
      <c r="AN21" s="7">
        <f>IF(AND(R21&lt;R7,R7&lt;-$W$5),1,IF(AND(R21&gt;R7,R7&gt;$W$5),-1,IF(AND(ABS(R21)&lt;=$W$5,ABS(R7)&lt;=$W$5),0,"?")))</f>
        <v>0</v>
      </c>
      <c r="AO21" s="7">
        <f>IF(AND(S21&lt;S7,S7&lt;-$W$5),1,IF(AND(S21&gt;S7,S7&gt;$W$5),-1,IF(AND(ABS(S21)&lt;=$W$5,ABS(S7)&lt;=$W$5),0,"?")))</f>
        <v>0</v>
      </c>
      <c r="AP21" s="7" t="str">
        <f>IF(AND(T21&lt;T7,T7&lt;-$W$5),1,IF(AND(T21&gt;T7,T7&gt;$W$5),-1,IF(AND(ABS(T21)&lt;=$W$5,ABS(T7)&lt;=$W$5),0,"?")))</f>
        <v>?</v>
      </c>
      <c r="AQ21" s="7" t="str">
        <f>IF(AND(U21&lt;U7,U7&lt;-$W$5),1,IF(AND(U21&gt;U7,U7&gt;$W$5),-1,IF(AND(ABS(U21)&lt;=$W$5,ABS(U7)&lt;=$W$5),0,"?")))</f>
        <v>?</v>
      </c>
      <c r="AR21" s="7" t="str">
        <f>IF(AND(V21&lt;V7,V7&lt;-$W$5),1,IF(AND(V21&gt;V7,V7&gt;$W$5),-1,IF(AND(ABS(V21)&lt;=$W$5,ABS(V7)&lt;=$W$5),0,"?")))</f>
        <v>?</v>
      </c>
    </row>
    <row r="22" spans="1:55">
      <c r="B22" s="7">
        <v>0.70705289999999998</v>
      </c>
      <c r="C22" s="7">
        <v>0.13912720000000001</v>
      </c>
      <c r="D22" s="7">
        <v>0</v>
      </c>
      <c r="E22" s="7">
        <v>0.37305329999999998</v>
      </c>
      <c r="F22" s="7">
        <v>7.9176700000000003E-2</v>
      </c>
      <c r="G22" s="7">
        <v>0.40256910000000001</v>
      </c>
      <c r="H22" s="7">
        <v>0.66418029999999995</v>
      </c>
      <c r="I22" s="7">
        <v>0.80452970000000001</v>
      </c>
      <c r="J22" s="7">
        <v>0.72203119999999998</v>
      </c>
      <c r="K22" s="7">
        <v>0.66589279999999995</v>
      </c>
      <c r="M22" s="7">
        <f t="shared" si="13"/>
        <v>16.929631158439545</v>
      </c>
      <c r="N22" s="7">
        <f t="shared" si="14"/>
        <v>12.95487721907663</v>
      </c>
      <c r="O22" s="7">
        <f t="shared" si="15"/>
        <v>-100.00000000000001</v>
      </c>
      <c r="P22" s="7">
        <f t="shared" si="16"/>
        <v>-38.31619330695694</v>
      </c>
      <c r="Q22" s="7">
        <f t="shared" si="17"/>
        <v>-45.949084345607133</v>
      </c>
      <c r="R22" s="7">
        <f t="shared" si="18"/>
        <v>23.533873925017843</v>
      </c>
      <c r="S22" s="7">
        <f t="shared" si="19"/>
        <v>33.709719305945043</v>
      </c>
      <c r="T22" s="7">
        <f t="shared" si="20"/>
        <v>23.844848837125173</v>
      </c>
      <c r="U22" s="7">
        <f t="shared" si="21"/>
        <v>17.578399989968805</v>
      </c>
      <c r="V22" s="7">
        <f t="shared" si="22"/>
        <v>-10.998220747115141</v>
      </c>
      <c r="X22" s="7">
        <f>IF(M22&lt;-$W$5,1,IF(M22&lt;$W$5,0,-1))</f>
        <v>-1</v>
      </c>
      <c r="Y22" s="7">
        <f>IF(N22&lt;-$W$5,1,IF(N22&lt;$W$5,0,-1))</f>
        <v>-1</v>
      </c>
      <c r="Z22" s="7">
        <f>IF(O22&lt;-$W$5,1,IF(O22&lt;$W$5,0,-1))</f>
        <v>1</v>
      </c>
      <c r="AA22" s="7">
        <f>IF(P22&lt;-$W$5,1,IF(P22&lt;$W$5,0,-1))</f>
        <v>1</v>
      </c>
      <c r="AB22" s="7">
        <f>IF(Q22&lt;-$W$5,1,IF(Q22&lt;$W$5,0,-1))</f>
        <v>1</v>
      </c>
      <c r="AC22" s="7">
        <f>IF(R22&lt;-$W$5,1,IF(R22&lt;$W$5,0,-1))</f>
        <v>-1</v>
      </c>
      <c r="AD22" s="7">
        <f>IF(S22&lt;-$W$5,1,IF(S22&lt;$W$5,0,-1))</f>
        <v>-1</v>
      </c>
      <c r="AE22" s="7">
        <f>IF(T22&lt;-$W$5,1,IF(T22&lt;$W$5,0,-1))</f>
        <v>-1</v>
      </c>
      <c r="AF22" s="7">
        <f>IF(U22&lt;-$W$5,1,IF(U22&lt;$W$5,0,-1))</f>
        <v>-1</v>
      </c>
      <c r="AG22" s="7">
        <f>IF(V22&lt;-$W$5,1,IF(V22&lt;$W$5,0,-1))</f>
        <v>1</v>
      </c>
      <c r="AI22" s="7">
        <f>IF(AND(M22&lt;M8,M8&lt;-$W$5),1,IF(AND(M22&gt;M8,M8&gt;$W$5),-1,IF(AND(ABS(M22)&lt;=$W$5,ABS(M8)&lt;=$W$5),0,"?")))</f>
        <v>-1</v>
      </c>
      <c r="AJ22" s="7" t="str">
        <f>IF(AND(N22&lt;N8,N8&lt;-$W$5),1,IF(AND(N22&gt;N8,N8&gt;$W$5),-1,IF(AND(ABS(N22)&lt;=$W$5,ABS(N8)&lt;=$W$5),0,"?")))</f>
        <v>?</v>
      </c>
      <c r="AK22" s="7">
        <f>IF(AND(O22&lt;O8,O8&lt;-$W$5),1,IF(AND(O22&gt;O8,O8&gt;$W$5),-1,IF(AND(ABS(O22)&lt;=$W$5,ABS(O8)&lt;=$W$5),0,"?")))</f>
        <v>1</v>
      </c>
      <c r="AL22" s="7" t="str">
        <f>IF(AND(P22&lt;P8,P8&lt;-$W$5),1,IF(AND(P22&gt;P8,P8&gt;$W$5),-1,IF(AND(ABS(P22)&lt;=$W$5,ABS(P8)&lt;=$W$5),0,"?")))</f>
        <v>?</v>
      </c>
      <c r="AM22" s="7" t="str">
        <f>IF(AND(Q22&lt;Q8,Q8&lt;-$W$5),1,IF(AND(Q22&gt;Q8,Q8&gt;$W$5),-1,IF(AND(ABS(Q22)&lt;=$W$5,ABS(Q8)&lt;=$W$5),0,"?")))</f>
        <v>?</v>
      </c>
      <c r="AN22" s="7" t="str">
        <f>IF(AND(R22&lt;R8,R8&lt;-$W$5),1,IF(AND(R22&gt;R8,R8&gt;$W$5),-1,IF(AND(ABS(R22)&lt;=$W$5,ABS(R8)&lt;=$W$5),0,"?")))</f>
        <v>?</v>
      </c>
      <c r="AO22" s="7" t="str">
        <f>IF(AND(S22&lt;S8,S8&lt;-$W$5),1,IF(AND(S22&gt;S8,S8&gt;$W$5),-1,IF(AND(ABS(S22)&lt;=$W$5,ABS(S8)&lt;=$W$5),0,"?")))</f>
        <v>?</v>
      </c>
      <c r="AP22" s="7" t="str">
        <f>IF(AND(T22&lt;T8,T8&lt;-$W$5),1,IF(AND(T22&gt;T8,T8&gt;$W$5),-1,IF(AND(ABS(T22)&lt;=$W$5,ABS(T8)&lt;=$W$5),0,"?")))</f>
        <v>?</v>
      </c>
      <c r="AQ22" s="7">
        <f>IF(AND(U22&lt;U8,U8&lt;-$W$5),1,IF(AND(U22&gt;U8,U8&gt;$W$5),-1,IF(AND(ABS(U22)&lt;=$W$5,ABS(U8)&lt;=$W$5),0,"?")))</f>
        <v>-1</v>
      </c>
      <c r="AR22" s="7" t="str">
        <f>IF(AND(V22&lt;V8,V8&lt;-$W$5),1,IF(AND(V22&gt;V8,V8&gt;$W$5),-1,IF(AND(ABS(V22)&lt;=$W$5,ABS(V8)&lt;=$W$5),0,"?")))</f>
        <v>?</v>
      </c>
    </row>
    <row r="23" spans="1:55">
      <c r="B23" s="7">
        <v>0.84508249999999996</v>
      </c>
      <c r="C23" s="7">
        <v>0.10710069999999999</v>
      </c>
      <c r="D23" s="7">
        <v>0.61677959999999998</v>
      </c>
      <c r="E23" s="7">
        <v>0</v>
      </c>
      <c r="F23" s="7">
        <v>0.14891689999999999</v>
      </c>
      <c r="G23" s="7">
        <v>0.28363480000000002</v>
      </c>
      <c r="H23" s="7">
        <v>0.1099868</v>
      </c>
      <c r="I23" s="7">
        <v>0.63422420000000002</v>
      </c>
      <c r="J23" s="7">
        <v>0.58742839999999996</v>
      </c>
      <c r="K23" s="7">
        <v>0.71603939999999999</v>
      </c>
      <c r="M23" s="7">
        <f t="shared" si="13"/>
        <v>39.756424198885242</v>
      </c>
      <c r="N23" s="7">
        <f t="shared" si="14"/>
        <v>-13.046863456052023</v>
      </c>
      <c r="O23" s="7">
        <f t="shared" si="15"/>
        <v>87.588687857671175</v>
      </c>
      <c r="P23" s="7">
        <f t="shared" si="16"/>
        <v>-100</v>
      </c>
      <c r="Q23" s="7">
        <f t="shared" si="17"/>
        <v>1.6598923851796856</v>
      </c>
      <c r="R23" s="7">
        <f t="shared" si="18"/>
        <v>-12.962754409248866</v>
      </c>
      <c r="S23" s="7">
        <f t="shared" si="19"/>
        <v>-77.857963936360179</v>
      </c>
      <c r="T23" s="7">
        <f t="shared" si="20"/>
        <v>-2.3710371688619514</v>
      </c>
      <c r="U23" s="7">
        <f t="shared" si="21"/>
        <v>-4.3408492864748967</v>
      </c>
      <c r="V23" s="7">
        <f t="shared" si="22"/>
        <v>-4.2957355670940931</v>
      </c>
      <c r="X23" s="7">
        <f>IF(M23&lt;-$W$5,1,IF(M23&lt;$W$5,0,-1))</f>
        <v>-1</v>
      </c>
      <c r="Y23" s="7">
        <f>IF(N23&lt;-$W$5,1,IF(N23&lt;$W$5,0,-1))</f>
        <v>1</v>
      </c>
      <c r="Z23" s="7">
        <f>IF(O23&lt;-$W$5,1,IF(O23&lt;$W$5,0,-1))</f>
        <v>-1</v>
      </c>
      <c r="AA23" s="7">
        <f>IF(P23&lt;-$W$5,1,IF(P23&lt;$W$5,0,-1))</f>
        <v>1</v>
      </c>
      <c r="AB23" s="7">
        <f>IF(Q23&lt;-$W$5,1,IF(Q23&lt;$W$5,0,-1))</f>
        <v>0</v>
      </c>
      <c r="AC23" s="7">
        <f>IF(R23&lt;-$W$5,1,IF(R23&lt;$W$5,0,-1))</f>
        <v>1</v>
      </c>
      <c r="AD23" s="7">
        <f>IF(S23&lt;-$W$5,1,IF(S23&lt;$W$5,0,-1))</f>
        <v>1</v>
      </c>
      <c r="AE23" s="7">
        <f>IF(T23&lt;-$W$5,1,IF(T23&lt;$W$5,0,-1))</f>
        <v>0</v>
      </c>
      <c r="AF23" s="7">
        <f>IF(U23&lt;-$W$5,1,IF(U23&lt;$W$5,0,-1))</f>
        <v>0</v>
      </c>
      <c r="AG23" s="7">
        <f>IF(V23&lt;-$W$5,1,IF(V23&lt;$W$5,0,-1))</f>
        <v>0</v>
      </c>
      <c r="AI23" s="7">
        <f>IF(AND(M23&lt;M9,M9&lt;-$W$5),1,IF(AND(M23&gt;M9,M9&gt;$W$5),-1,IF(AND(ABS(M23)&lt;=$W$5,ABS(M9)&lt;=$W$5),0,"?")))</f>
        <v>-1</v>
      </c>
      <c r="AJ23" s="7" t="str">
        <f>IF(AND(N23&lt;N9,N9&lt;-$W$5),1,IF(AND(N23&gt;N9,N9&gt;$W$5),-1,IF(AND(ABS(N23)&lt;=$W$5,ABS(N9)&lt;=$W$5),0,"?")))</f>
        <v>?</v>
      </c>
      <c r="AK23" s="7">
        <f>IF(AND(O23&lt;O9,O9&lt;-$W$5),1,IF(AND(O23&gt;O9,O9&gt;$W$5),-1,IF(AND(ABS(O23)&lt;=$W$5,ABS(O9)&lt;=$W$5),0,"?")))</f>
        <v>-1</v>
      </c>
      <c r="AL23" s="7">
        <f>IF(AND(P23&lt;P9,P9&lt;-$W$5),1,IF(AND(P23&gt;P9,P9&gt;$W$5),-1,IF(AND(ABS(P23)&lt;=$W$5,ABS(P9)&lt;=$W$5),0,"?")))</f>
        <v>1</v>
      </c>
      <c r="AM23" s="7" t="str">
        <f>IF(AND(Q23&lt;Q9,Q9&lt;-$W$5),1,IF(AND(Q23&gt;Q9,Q9&gt;$W$5),-1,IF(AND(ABS(Q23)&lt;=$W$5,ABS(Q9)&lt;=$W$5),0,"?")))</f>
        <v>?</v>
      </c>
      <c r="AN23" s="7">
        <f>IF(AND(R23&lt;R9,R9&lt;-$W$5),1,IF(AND(R23&gt;R9,R9&gt;$W$5),-1,IF(AND(ABS(R23)&lt;=$W$5,ABS(R9)&lt;=$W$5),0,"?")))</f>
        <v>1</v>
      </c>
      <c r="AO23" s="7" t="str">
        <f>IF(AND(S23&lt;S9,S9&lt;-$W$5),1,IF(AND(S23&gt;S9,S9&gt;$W$5),-1,IF(AND(ABS(S23)&lt;=$W$5,ABS(S9)&lt;=$W$5),0,"?")))</f>
        <v>?</v>
      </c>
      <c r="AP23" s="7">
        <f>IF(AND(T23&lt;T9,T9&lt;-$W$5),1,IF(AND(T23&gt;T9,T9&gt;$W$5),-1,IF(AND(ABS(T23)&lt;=$W$5,ABS(T9)&lt;=$W$5),0,"?")))</f>
        <v>0</v>
      </c>
      <c r="AQ23" s="7" t="str">
        <f>IF(AND(U23&lt;U9,U9&lt;-$W$5),1,IF(AND(U23&gt;U9,U9&gt;$W$5),-1,IF(AND(ABS(U23)&lt;=$W$5,ABS(U9)&lt;=$W$5),0,"?")))</f>
        <v>?</v>
      </c>
      <c r="AR23" s="7">
        <f>IF(AND(V23&lt;V9,V9&lt;-$W$5),1,IF(AND(V23&gt;V9,V9&gt;$W$5),-1,IF(AND(ABS(V23)&lt;=$W$5,ABS(V9)&lt;=$W$5),0,"?")))</f>
        <v>0</v>
      </c>
    </row>
    <row r="24" spans="1:55">
      <c r="B24" s="7">
        <v>0.87801370000000001</v>
      </c>
      <c r="C24" s="7">
        <v>0.13645289999999999</v>
      </c>
      <c r="D24" s="7">
        <v>0.42614109999999999</v>
      </c>
      <c r="E24" s="7">
        <v>0.56169939999999996</v>
      </c>
      <c r="F24" s="7">
        <v>0</v>
      </c>
      <c r="G24" s="7">
        <v>0.32714870000000001</v>
      </c>
      <c r="H24" s="7">
        <v>0.54169929999999999</v>
      </c>
      <c r="I24" s="7">
        <v>0.56817229999999996</v>
      </c>
      <c r="J24" s="7">
        <v>0.73430379999999995</v>
      </c>
      <c r="K24" s="7">
        <v>0.79333640000000005</v>
      </c>
      <c r="M24" s="7">
        <f t="shared" si="13"/>
        <v>45.202456694621851</v>
      </c>
      <c r="N24" s="7">
        <f t="shared" si="14"/>
        <v>10.783661035993964</v>
      </c>
      <c r="O24" s="7">
        <f t="shared" si="15"/>
        <v>29.607480194261683</v>
      </c>
      <c r="P24" s="7">
        <f t="shared" si="16"/>
        <v>-7.1238420643959701</v>
      </c>
      <c r="Q24" s="7">
        <f t="shared" si="17"/>
        <v>-100</v>
      </c>
      <c r="R24" s="7">
        <f t="shared" si="18"/>
        <v>0.39008523141365326</v>
      </c>
      <c r="S24" s="7">
        <f t="shared" si="19"/>
        <v>9.0524084367255675</v>
      </c>
      <c r="T24" s="7">
        <f t="shared" si="20"/>
        <v>-12.538701048647761</v>
      </c>
      <c r="U24" s="7">
        <f t="shared" si="21"/>
        <v>19.576918435870983</v>
      </c>
      <c r="V24" s="7">
        <f t="shared" si="22"/>
        <v>6.0356128585237343</v>
      </c>
      <c r="X24" s="7">
        <f>IF(M24&lt;-$W$5,1,IF(M24&lt;$W$5,0,-1))</f>
        <v>-1</v>
      </c>
      <c r="Y24" s="7">
        <f>IF(N24&lt;-$W$5,1,IF(N24&lt;$W$5,0,-1))</f>
        <v>-1</v>
      </c>
      <c r="Z24" s="7">
        <f>IF(O24&lt;-$W$5,1,IF(O24&lt;$W$5,0,-1))</f>
        <v>-1</v>
      </c>
      <c r="AA24" s="7">
        <f>IF(P24&lt;-$W$5,1,IF(P24&lt;$W$5,0,-1))</f>
        <v>0</v>
      </c>
      <c r="AB24" s="7">
        <f>IF(Q24&lt;-$W$5,1,IF(Q24&lt;$W$5,0,-1))</f>
        <v>1</v>
      </c>
      <c r="AC24" s="7">
        <f>IF(R24&lt;-$W$5,1,IF(R24&lt;$W$5,0,-1))</f>
        <v>0</v>
      </c>
      <c r="AD24" s="7">
        <f>IF(S24&lt;-$W$5,1,IF(S24&lt;$W$5,0,-1))</f>
        <v>0</v>
      </c>
      <c r="AE24" s="7">
        <f>IF(T24&lt;-$W$5,1,IF(T24&lt;$W$5,0,-1))</f>
        <v>1</v>
      </c>
      <c r="AF24" s="7">
        <f>IF(U24&lt;-$W$5,1,IF(U24&lt;$W$5,0,-1))</f>
        <v>-1</v>
      </c>
      <c r="AG24" s="7">
        <f>IF(V24&lt;-$W$5,1,IF(V24&lt;$W$5,0,-1))</f>
        <v>0</v>
      </c>
      <c r="AI24" s="7" t="str">
        <f>IF(AND(M24&lt;M10,M10&lt;-$W$5),1,IF(AND(M24&gt;M10,M10&gt;$W$5),-1,IF(AND(ABS(M24)&lt;=$W$5,ABS(M10)&lt;=$W$5),0,"?")))</f>
        <v>?</v>
      </c>
      <c r="AJ24" s="7" t="str">
        <f>IF(AND(N24&lt;N10,N10&lt;-$W$5),1,IF(AND(N24&gt;N10,N10&gt;$W$5),-1,IF(AND(ABS(N24)&lt;=$W$5,ABS(N10)&lt;=$W$5),0,"?")))</f>
        <v>?</v>
      </c>
      <c r="AK24" s="7">
        <f>IF(AND(O24&lt;O10,O10&lt;-$W$5),1,IF(AND(O24&gt;O10,O10&gt;$W$5),-1,IF(AND(ABS(O24)&lt;=$W$5,ABS(O10)&lt;=$W$5),0,"?")))</f>
        <v>-1</v>
      </c>
      <c r="AL24" s="7" t="str">
        <f>IF(AND(P24&lt;P10,P10&lt;-$W$5),1,IF(AND(P24&gt;P10,P10&gt;$W$5),-1,IF(AND(ABS(P24)&lt;=$W$5,ABS(P10)&lt;=$W$5),0,"?")))</f>
        <v>?</v>
      </c>
      <c r="AM24" s="7">
        <f>IF(AND(Q24&lt;Q10,Q10&lt;-$W$5),1,IF(AND(Q24&gt;Q10,Q10&gt;$W$5),-1,IF(AND(ABS(Q24)&lt;=$W$5,ABS(Q10)&lt;=$W$5),0,"?")))</f>
        <v>1</v>
      </c>
      <c r="AN24" s="7" t="str">
        <f>IF(AND(R24&lt;R10,R10&lt;-$W$5),1,IF(AND(R24&gt;R10,R10&gt;$W$5),-1,IF(AND(ABS(R24)&lt;=$W$5,ABS(R10)&lt;=$W$5),0,"?")))</f>
        <v>?</v>
      </c>
      <c r="AO24" s="7">
        <f>IF(AND(S24&lt;S10,S10&lt;-$W$5),1,IF(AND(S24&gt;S10,S10&gt;$W$5),-1,IF(AND(ABS(S24)&lt;=$W$5,ABS(S10)&lt;=$W$5),0,"?")))</f>
        <v>0</v>
      </c>
      <c r="AP24" s="7" t="str">
        <f>IF(AND(T24&lt;T10,T10&lt;-$W$5),1,IF(AND(T24&gt;T10,T10&gt;$W$5),-1,IF(AND(ABS(T24)&lt;=$W$5,ABS(T10)&lt;=$W$5),0,"?")))</f>
        <v>?</v>
      </c>
      <c r="AQ24" s="7" t="str">
        <f>IF(AND(U24&lt;U10,U10&lt;-$W$5),1,IF(AND(U24&gt;U10,U10&gt;$W$5),-1,IF(AND(ABS(U24)&lt;=$W$5,ABS(U10)&lt;=$W$5),0,"?")))</f>
        <v>?</v>
      </c>
      <c r="AR24" s="7">
        <f>IF(AND(V24&lt;V10,V10&lt;-$W$5),1,IF(AND(V24&gt;V10,V10&gt;$W$5),-1,IF(AND(ABS(V24)&lt;=$W$5,ABS(V10)&lt;=$W$5),0,"?")))</f>
        <v>0</v>
      </c>
    </row>
    <row r="25" spans="1:55">
      <c r="B25" s="7">
        <v>0.61644940000000004</v>
      </c>
      <c r="C25" s="7">
        <v>0.39759870000000003</v>
      </c>
      <c r="D25" s="7">
        <v>0.46140969999999998</v>
      </c>
      <c r="E25" s="7">
        <v>0.62727999999999995</v>
      </c>
      <c r="F25" s="7">
        <v>9.4716300000000003E-2</v>
      </c>
      <c r="G25" s="7">
        <v>0</v>
      </c>
      <c r="H25" s="7">
        <v>0.4606635</v>
      </c>
      <c r="I25" s="7">
        <v>0.59247070000000002</v>
      </c>
      <c r="J25" s="7">
        <v>0.73742819999999998</v>
      </c>
      <c r="K25" s="7">
        <v>0.79627210000000004</v>
      </c>
      <c r="M25" s="7">
        <f t="shared" si="13"/>
        <v>1.9459802368979291</v>
      </c>
      <c r="N25" s="7">
        <f t="shared" si="14"/>
        <v>222.80325012624766</v>
      </c>
      <c r="O25" s="7">
        <f t="shared" si="15"/>
        <v>40.334148839880079</v>
      </c>
      <c r="P25" s="7">
        <f t="shared" si="16"/>
        <v>3.7198123228290707</v>
      </c>
      <c r="Q25" s="7">
        <f t="shared" si="17"/>
        <v>-35.340791642033942</v>
      </c>
      <c r="R25" s="7">
        <f t="shared" si="18"/>
        <v>-100</v>
      </c>
      <c r="S25" s="7">
        <f t="shared" si="19"/>
        <v>-7.2613456323618477</v>
      </c>
      <c r="T25" s="7">
        <f t="shared" si="20"/>
        <v>-8.7983398475833283</v>
      </c>
      <c r="U25" s="7">
        <f t="shared" si="21"/>
        <v>20.085708018549216</v>
      </c>
      <c r="V25" s="7">
        <f t="shared" si="22"/>
        <v>6.4279921173964718</v>
      </c>
      <c r="X25" s="7">
        <f>IF(M25&lt;-$W$5,1,IF(M25&lt;$W$5,0,-1))</f>
        <v>0</v>
      </c>
      <c r="Y25" s="7">
        <f>IF(N25&lt;-$W$5,1,IF(N25&lt;$W$5,0,-1))</f>
        <v>-1</v>
      </c>
      <c r="Z25" s="7">
        <f>IF(O25&lt;-$W$5,1,IF(O25&lt;$W$5,0,-1))</f>
        <v>-1</v>
      </c>
      <c r="AA25" s="7">
        <f>IF(P25&lt;-$W$5,1,IF(P25&lt;$W$5,0,-1))</f>
        <v>0</v>
      </c>
      <c r="AB25" s="7">
        <f>IF(Q25&lt;-$W$5,1,IF(Q25&lt;$W$5,0,-1))</f>
        <v>1</v>
      </c>
      <c r="AC25" s="7">
        <f>IF(R25&lt;-$W$5,1,IF(R25&lt;$W$5,0,-1))</f>
        <v>1</v>
      </c>
      <c r="AD25" s="7">
        <f>IF(S25&lt;-$W$5,1,IF(S25&lt;$W$5,0,-1))</f>
        <v>0</v>
      </c>
      <c r="AE25" s="7">
        <f>IF(T25&lt;-$W$5,1,IF(T25&lt;$W$5,0,-1))</f>
        <v>0</v>
      </c>
      <c r="AF25" s="7">
        <f>IF(U25&lt;-$W$5,1,IF(U25&lt;$W$5,0,-1))</f>
        <v>-1</v>
      </c>
      <c r="AG25" s="7">
        <f>IF(V25&lt;-$W$5,1,IF(V25&lt;$W$5,0,-1))</f>
        <v>0</v>
      </c>
      <c r="AI25" s="7" t="str">
        <f>IF(AND(M25&lt;M11,M11&lt;-$W$5),1,IF(AND(M25&gt;M11,M11&gt;$W$5),-1,IF(AND(ABS(M25)&lt;=$W$5,ABS(M11)&lt;=$W$5),0,"?")))</f>
        <v>?</v>
      </c>
      <c r="AJ25" s="7" t="str">
        <f>IF(AND(N25&lt;N11,N11&lt;-$W$5),1,IF(AND(N25&gt;N11,N11&gt;$W$5),-1,IF(AND(ABS(N25)&lt;=$W$5,ABS(N11)&lt;=$W$5),0,"?")))</f>
        <v>?</v>
      </c>
      <c r="AK25" s="7" t="str">
        <f>IF(AND(O25&lt;O11,O11&lt;-$W$5),1,IF(AND(O25&gt;O11,O11&gt;$W$5),-1,IF(AND(ABS(O25)&lt;=$W$5,ABS(O11)&lt;=$W$5),0,"?")))</f>
        <v>?</v>
      </c>
      <c r="AL25" s="7">
        <f>IF(AND(P25&lt;P11,P11&lt;-$W$5),1,IF(AND(P25&gt;P11,P11&gt;$W$5),-1,IF(AND(ABS(P25)&lt;=$W$5,ABS(P11)&lt;=$W$5),0,"?")))</f>
        <v>0</v>
      </c>
      <c r="AM25" s="7" t="str">
        <f>IF(AND(Q25&lt;Q11,Q11&lt;-$W$5),1,IF(AND(Q25&gt;Q11,Q11&gt;$W$5),-1,IF(AND(ABS(Q25)&lt;=$W$5,ABS(Q11)&lt;=$W$5),0,"?")))</f>
        <v>?</v>
      </c>
      <c r="AN25" s="7">
        <f>IF(AND(R25&lt;R11,R11&lt;-$W$5),1,IF(AND(R25&gt;R11,R11&gt;$W$5),-1,IF(AND(ABS(R25)&lt;=$W$5,ABS(R11)&lt;=$W$5),0,"?")))</f>
        <v>1</v>
      </c>
      <c r="AO25" s="7" t="str">
        <f>IF(AND(S25&lt;S11,S11&lt;-$W$5),1,IF(AND(S25&gt;S11,S11&gt;$W$5),-1,IF(AND(ABS(S25)&lt;=$W$5,ABS(S11)&lt;=$W$5),0,"?")))</f>
        <v>?</v>
      </c>
      <c r="AP25" s="7">
        <f>IF(AND(T25&lt;T11,T11&lt;-$W$5),1,IF(AND(T25&gt;T11,T11&gt;$W$5),-1,IF(AND(ABS(T25)&lt;=$W$5,ABS(T11)&lt;=$W$5),0,"?")))</f>
        <v>0</v>
      </c>
      <c r="AQ25" s="7" t="str">
        <f>IF(AND(U25&lt;U11,U11&lt;-$W$5),1,IF(AND(U25&gt;U11,U11&gt;$W$5),-1,IF(AND(ABS(U25)&lt;=$W$5,ABS(U11)&lt;=$W$5),0,"?")))</f>
        <v>?</v>
      </c>
      <c r="AR25" s="7">
        <f>IF(AND(V25&lt;V11,V11&lt;-$W$5),1,IF(AND(V25&gt;V11,V11&gt;$W$5),-1,IF(AND(ABS(V25)&lt;=$W$5,ABS(V11)&lt;=$W$5),0,"?")))</f>
        <v>0</v>
      </c>
    </row>
    <row r="26" spans="1:55">
      <c r="B26" s="7">
        <v>0.69066609999999995</v>
      </c>
      <c r="C26" s="7">
        <v>8.5596199999999997E-2</v>
      </c>
      <c r="D26" s="7">
        <v>0.31503320000000001</v>
      </c>
      <c r="E26" s="7">
        <v>0.27123950000000002</v>
      </c>
      <c r="F26" s="7">
        <v>8.4393300000000004E-2</v>
      </c>
      <c r="G26" s="7">
        <v>0.30242419999999998</v>
      </c>
      <c r="H26" s="7">
        <v>0</v>
      </c>
      <c r="I26" s="7">
        <v>0.75033459999999996</v>
      </c>
      <c r="J26" s="7">
        <v>0.80410400000000004</v>
      </c>
      <c r="K26" s="7">
        <v>0.63552929999999996</v>
      </c>
      <c r="M26" s="7">
        <f t="shared" si="13"/>
        <v>14.219646545029258</v>
      </c>
      <c r="N26" s="7">
        <f t="shared" si="14"/>
        <v>-30.505981135108545</v>
      </c>
      <c r="O26" s="7">
        <f t="shared" si="15"/>
        <v>-4.1851179585004106</v>
      </c>
      <c r="P26" s="7">
        <f t="shared" si="16"/>
        <v>-55.15095326722038</v>
      </c>
      <c r="Q26" s="7">
        <f t="shared" si="17"/>
        <v>-42.387910330995439</v>
      </c>
      <c r="R26" s="7">
        <f t="shared" si="18"/>
        <v>-7.1969681858980783</v>
      </c>
      <c r="S26" s="7">
        <f t="shared" si="19"/>
        <v>-100</v>
      </c>
      <c r="T26" s="7">
        <f t="shared" si="20"/>
        <v>15.502355120345188</v>
      </c>
      <c r="U26" s="7">
        <f t="shared" si="21"/>
        <v>30.943457492604033</v>
      </c>
      <c r="V26" s="7">
        <f t="shared" si="22"/>
        <v>-15.056539930540714</v>
      </c>
      <c r="X26" s="7">
        <f>IF(M26&lt;-$W$5,1,IF(M26&lt;$W$5,0,-1))</f>
        <v>-1</v>
      </c>
      <c r="Y26" s="7">
        <f>IF(N26&lt;-$W$5,1,IF(N26&lt;$W$5,0,-1))</f>
        <v>1</v>
      </c>
      <c r="Z26" s="7">
        <f>IF(O26&lt;-$W$5,1,IF(O26&lt;$W$5,0,-1))</f>
        <v>0</v>
      </c>
      <c r="AA26" s="7">
        <f>IF(P26&lt;-$W$5,1,IF(P26&lt;$W$5,0,-1))</f>
        <v>1</v>
      </c>
      <c r="AB26" s="7">
        <f>IF(Q26&lt;-$W$5,1,IF(Q26&lt;$W$5,0,-1))</f>
        <v>1</v>
      </c>
      <c r="AC26" s="7">
        <f>IF(R26&lt;-$W$5,1,IF(R26&lt;$W$5,0,-1))</f>
        <v>0</v>
      </c>
      <c r="AD26" s="7">
        <f>IF(S26&lt;-$W$5,1,IF(S26&lt;$W$5,0,-1))</f>
        <v>1</v>
      </c>
      <c r="AE26" s="7">
        <f>IF(T26&lt;-$W$5,1,IF(T26&lt;$W$5,0,-1))</f>
        <v>-1</v>
      </c>
      <c r="AF26" s="7">
        <f>IF(U26&lt;-$W$5,1,IF(U26&lt;$W$5,0,-1))</f>
        <v>-1</v>
      </c>
      <c r="AG26" s="7">
        <f>IF(V26&lt;-$W$5,1,IF(V26&lt;$W$5,0,-1))</f>
        <v>1</v>
      </c>
      <c r="AI26" s="7" t="str">
        <f>IF(AND(M26&lt;M12,M12&lt;-$W$5),1,IF(AND(M26&gt;M12,M12&gt;$W$5),-1,IF(AND(ABS(M26)&lt;=$W$5,ABS(M12)&lt;=$W$5),0,"?")))</f>
        <v>?</v>
      </c>
      <c r="AJ26" s="7" t="str">
        <f>IF(AND(N26&lt;N12,N12&lt;-$W$5),1,IF(AND(N26&gt;N12,N12&gt;$W$5),-1,IF(AND(ABS(N26)&lt;=$W$5,ABS(N12)&lt;=$W$5),0,"?")))</f>
        <v>?</v>
      </c>
      <c r="AK26" s="7" t="str">
        <f>IF(AND(O26&lt;O12,O12&lt;-$W$5),1,IF(AND(O26&gt;O12,O12&gt;$W$5),-1,IF(AND(ABS(O26)&lt;=$W$5,ABS(O12)&lt;=$W$5),0,"?")))</f>
        <v>?</v>
      </c>
      <c r="AL26" s="7">
        <f>IF(AND(P26&lt;P12,P12&lt;-$W$5),1,IF(AND(P26&gt;P12,P12&gt;$W$5),-1,IF(AND(ABS(P26)&lt;=$W$5,ABS(P12)&lt;=$W$5),0,"?")))</f>
        <v>1</v>
      </c>
      <c r="AM26" s="7">
        <f>IF(AND(Q26&lt;Q12,Q12&lt;-$W$5),1,IF(AND(Q26&gt;Q12,Q12&gt;$W$5),-1,IF(AND(ABS(Q26)&lt;=$W$5,ABS(Q12)&lt;=$W$5),0,"?")))</f>
        <v>1</v>
      </c>
      <c r="AN26" s="7" t="str">
        <f>IF(AND(R26&lt;R12,R12&lt;-$W$5),1,IF(AND(R26&gt;R12,R12&gt;$W$5),-1,IF(AND(ABS(R26)&lt;=$W$5,ABS(R12)&lt;=$W$5),0,"?")))</f>
        <v>?</v>
      </c>
      <c r="AO26" s="7">
        <f>IF(AND(S26&lt;S12,S12&lt;-$W$5),1,IF(AND(S26&gt;S12,S12&gt;$W$5),-1,IF(AND(ABS(S26)&lt;=$W$5,ABS(S12)&lt;=$W$5),0,"?")))</f>
        <v>1</v>
      </c>
      <c r="AP26" s="7" t="str">
        <f>IF(AND(T26&lt;T12,T12&lt;-$W$5),1,IF(AND(T26&gt;T12,T12&gt;$W$5),-1,IF(AND(ABS(T26)&lt;=$W$5,ABS(T12)&lt;=$W$5),0,"?")))</f>
        <v>?</v>
      </c>
      <c r="AQ26" s="7" t="str">
        <f>IF(AND(U26&lt;U12,U12&lt;-$W$5),1,IF(AND(U26&gt;U12,U12&gt;$W$5),-1,IF(AND(ABS(U26)&lt;=$W$5,ABS(U12)&lt;=$W$5),0,"?")))</f>
        <v>?</v>
      </c>
      <c r="AR26" s="7" t="str">
        <f>IF(AND(V26&lt;V12,V12&lt;-$W$5),1,IF(AND(V26&gt;V12,V12&gt;$W$5),-1,IF(AND(ABS(V26)&lt;=$W$5,ABS(V12)&lt;=$W$5),0,"?")))</f>
        <v>?</v>
      </c>
    </row>
    <row r="27" spans="1:55">
      <c r="B27" s="7">
        <v>0.79962580000000005</v>
      </c>
      <c r="C27" s="7">
        <v>0.27861970000000003</v>
      </c>
      <c r="D27" s="7">
        <v>0.37537979999999999</v>
      </c>
      <c r="E27" s="7">
        <v>0.66378979999999999</v>
      </c>
      <c r="F27" s="7">
        <v>0.1194226</v>
      </c>
      <c r="G27" s="7">
        <v>0.63228269999999998</v>
      </c>
      <c r="H27" s="7">
        <v>0.54642860000000004</v>
      </c>
      <c r="I27" s="7">
        <v>0</v>
      </c>
      <c r="J27" s="7">
        <v>0.77229939999999997</v>
      </c>
      <c r="K27" s="7">
        <v>0.69174690000000005</v>
      </c>
      <c r="M27" s="7">
        <f t="shared" si="13"/>
        <v>32.238973715788667</v>
      </c>
      <c r="N27" s="7">
        <f t="shared" si="14"/>
        <v>126.20633495330867</v>
      </c>
      <c r="O27" s="7">
        <f t="shared" si="15"/>
        <v>14.168828103710036</v>
      </c>
      <c r="P27" s="7">
        <f t="shared" si="16"/>
        <v>9.7566532932793137</v>
      </c>
      <c r="Q27" s="7">
        <f t="shared" si="17"/>
        <v>-18.474742192737285</v>
      </c>
      <c r="R27" s="7">
        <f t="shared" si="18"/>
        <v>94.024656504361303</v>
      </c>
      <c r="S27" s="7">
        <f t="shared" si="19"/>
        <v>10.004489333303821</v>
      </c>
      <c r="T27" s="7">
        <f t="shared" si="20"/>
        <v>-100</v>
      </c>
      <c r="U27" s="7">
        <f t="shared" si="21"/>
        <v>25.764271357266708</v>
      </c>
      <c r="V27" s="7">
        <f t="shared" si="22"/>
        <v>-7.5426181321266332</v>
      </c>
      <c r="X27" s="7">
        <f>IF(M27&lt;-$W$5,1,IF(M27&lt;$W$5,0,-1))</f>
        <v>-1</v>
      </c>
      <c r="Y27" s="7">
        <f>IF(N27&lt;-$W$5,1,IF(N27&lt;$W$5,0,-1))</f>
        <v>-1</v>
      </c>
      <c r="Z27" s="7">
        <f>IF(O27&lt;-$W$5,1,IF(O27&lt;$W$5,0,-1))</f>
        <v>-1</v>
      </c>
      <c r="AA27" s="7">
        <f>IF(P27&lt;-$W$5,1,IF(P27&lt;$W$5,0,-1))</f>
        <v>0</v>
      </c>
      <c r="AB27" s="7">
        <f>IF(Q27&lt;-$W$5,1,IF(Q27&lt;$W$5,0,-1))</f>
        <v>1</v>
      </c>
      <c r="AC27" s="7">
        <f>IF(R27&lt;-$W$5,1,IF(R27&lt;$W$5,0,-1))</f>
        <v>-1</v>
      </c>
      <c r="AD27" s="7">
        <f>IF(S27&lt;-$W$5,1,IF(S27&lt;$W$5,0,-1))</f>
        <v>-1</v>
      </c>
      <c r="AE27" s="7">
        <f>IF(T27&lt;-$W$5,1,IF(T27&lt;$W$5,0,-1))</f>
        <v>1</v>
      </c>
      <c r="AF27" s="7">
        <f>IF(U27&lt;-$W$5,1,IF(U27&lt;$W$5,0,-1))</f>
        <v>-1</v>
      </c>
      <c r="AG27" s="7">
        <f>IF(V27&lt;-$W$5,1,IF(V27&lt;$W$5,0,-1))</f>
        <v>0</v>
      </c>
      <c r="AI27" s="7" t="str">
        <f>IF(AND(M27&lt;M13,M13&lt;-$W$5),1,IF(AND(M27&gt;M13,M13&gt;$W$5),-1,IF(AND(ABS(M27)&lt;=$W$5,ABS(M13)&lt;=$W$5),0,"?")))</f>
        <v>?</v>
      </c>
      <c r="AJ27" s="7">
        <f>IF(AND(N27&lt;N13,N13&lt;-$W$5),1,IF(AND(N27&gt;N13,N13&gt;$W$5),-1,IF(AND(ABS(N27)&lt;=$W$5,ABS(N13)&lt;=$W$5),0,"?")))</f>
        <v>-1</v>
      </c>
      <c r="AK27" s="7" t="str">
        <f>IF(AND(O27&lt;O13,O13&lt;-$W$5),1,IF(AND(O27&gt;O13,O13&gt;$W$5),-1,IF(AND(ABS(O27)&lt;=$W$5,ABS(O13)&lt;=$W$5),0,"?")))</f>
        <v>?</v>
      </c>
      <c r="AL27" s="7" t="str">
        <f>IF(AND(P27&lt;P13,P13&lt;-$W$5),1,IF(AND(P27&gt;P13,P13&gt;$W$5),-1,IF(AND(ABS(P27)&lt;=$W$5,ABS(P13)&lt;=$W$5),0,"?")))</f>
        <v>?</v>
      </c>
      <c r="AM27" s="7" t="str">
        <f>IF(AND(Q27&lt;Q13,Q13&lt;-$W$5),1,IF(AND(Q27&gt;Q13,Q13&gt;$W$5),-1,IF(AND(ABS(Q27)&lt;=$W$5,ABS(Q13)&lt;=$W$5),0,"?")))</f>
        <v>?</v>
      </c>
      <c r="AN27" s="7">
        <f>IF(AND(R27&lt;R13,R13&lt;-$W$5),1,IF(AND(R27&gt;R13,R13&gt;$W$5),-1,IF(AND(ABS(R27)&lt;=$W$5,ABS(R13)&lt;=$W$5),0,"?")))</f>
        <v>-1</v>
      </c>
      <c r="AO27" s="7" t="str">
        <f>IF(AND(S27&lt;S13,S13&lt;-$W$5),1,IF(AND(S27&gt;S13,S13&gt;$W$5),-1,IF(AND(ABS(S27)&lt;=$W$5,ABS(S13)&lt;=$W$5),0,"?")))</f>
        <v>?</v>
      </c>
      <c r="AP27" s="7">
        <f>IF(AND(T27&lt;T13,T13&lt;-$W$5),1,IF(AND(T27&gt;T13,T13&gt;$W$5),-1,IF(AND(ABS(T27)&lt;=$W$5,ABS(T13)&lt;=$W$5),0,"?")))</f>
        <v>1</v>
      </c>
      <c r="AQ27" s="7" t="str">
        <f>IF(AND(U27&lt;U13,U13&lt;-$W$5),1,IF(AND(U27&gt;U13,U13&gt;$W$5),-1,IF(AND(ABS(U27)&lt;=$W$5,ABS(U13)&lt;=$W$5),0,"?")))</f>
        <v>?</v>
      </c>
      <c r="AR27" s="7">
        <f>IF(AND(V27&lt;V13,V13&lt;-$W$5),1,IF(AND(V27&gt;V13,V13&gt;$W$5),-1,IF(AND(ABS(V27)&lt;=$W$5,ABS(V13)&lt;=$W$5),0,"?")))</f>
        <v>0</v>
      </c>
    </row>
    <row r="28" spans="1:55">
      <c r="B28" s="7">
        <v>0.79283870000000001</v>
      </c>
      <c r="C28" s="7">
        <v>0.12230100000000001</v>
      </c>
      <c r="D28" s="7">
        <v>0.23510130000000001</v>
      </c>
      <c r="E28" s="7">
        <v>0.39839479999999999</v>
      </c>
      <c r="F28" s="7">
        <v>0.13577220000000001</v>
      </c>
      <c r="G28" s="7">
        <v>0.29834179999999999</v>
      </c>
      <c r="H28" s="7">
        <v>0.69290039999999997</v>
      </c>
      <c r="I28" s="7">
        <v>0.76743689999999998</v>
      </c>
      <c r="J28" s="7">
        <v>0</v>
      </c>
      <c r="K28" s="7">
        <v>3.6287899999999998E-2</v>
      </c>
      <c r="M28" s="7">
        <f t="shared" si="13"/>
        <v>31.116549778859127</v>
      </c>
      <c r="N28" s="7">
        <f t="shared" si="14"/>
        <v>-0.70601263613232224</v>
      </c>
      <c r="O28" s="7">
        <f t="shared" si="15"/>
        <v>-28.49577972320629</v>
      </c>
      <c r="P28" s="7">
        <f t="shared" si="16"/>
        <v>-34.12601408240176</v>
      </c>
      <c r="Q28" s="7">
        <f t="shared" si="17"/>
        <v>-7.3134933583824591</v>
      </c>
      <c r="R28" s="7">
        <f t="shared" si="18"/>
        <v>-8.4497088629929955</v>
      </c>
      <c r="S28" s="7">
        <f t="shared" si="19"/>
        <v>39.491517575840547</v>
      </c>
      <c r="T28" s="7">
        <f t="shared" si="20"/>
        <v>18.134988518797932</v>
      </c>
      <c r="U28" s="7">
        <f t="shared" si="21"/>
        <v>-100</v>
      </c>
      <c r="V28" s="7">
        <f t="shared" si="22"/>
        <v>-95.149838434428545</v>
      </c>
      <c r="X28" s="7">
        <f>IF(M28&lt;-$W$5,1,IF(M28&lt;$W$5,0,-1))</f>
        <v>-1</v>
      </c>
      <c r="Y28" s="7">
        <f>IF(N28&lt;-$W$5,1,IF(N28&lt;$W$5,0,-1))</f>
        <v>0</v>
      </c>
      <c r="Z28" s="7">
        <f>IF(O28&lt;-$W$5,1,IF(O28&lt;$W$5,0,-1))</f>
        <v>1</v>
      </c>
      <c r="AA28" s="7">
        <f>IF(P28&lt;-$W$5,1,IF(P28&lt;$W$5,0,-1))</f>
        <v>1</v>
      </c>
      <c r="AB28" s="7">
        <f>IF(Q28&lt;-$W$5,1,IF(Q28&lt;$W$5,0,-1))</f>
        <v>0</v>
      </c>
      <c r="AC28" s="7">
        <f>IF(R28&lt;-$W$5,1,IF(R28&lt;$W$5,0,-1))</f>
        <v>0</v>
      </c>
      <c r="AD28" s="7">
        <f>IF(S28&lt;-$W$5,1,IF(S28&lt;$W$5,0,-1))</f>
        <v>-1</v>
      </c>
      <c r="AE28" s="7">
        <f>IF(T28&lt;-$W$5,1,IF(T28&lt;$W$5,0,-1))</f>
        <v>-1</v>
      </c>
      <c r="AF28" s="7">
        <f>IF(U28&lt;-$W$5,1,IF(U28&lt;$W$5,0,-1))</f>
        <v>1</v>
      </c>
      <c r="AG28" s="7">
        <f>IF(V28&lt;-$W$5,1,IF(V28&lt;$W$5,0,-1))</f>
        <v>1</v>
      </c>
      <c r="AI28" s="7">
        <f>IF(AND(M28&lt;M14,M14&lt;-$W$5),1,IF(AND(M28&gt;M14,M14&gt;$W$5),-1,IF(AND(ABS(M28)&lt;=$W$5,ABS(M14)&lt;=$W$5),0,"?")))</f>
        <v>-1</v>
      </c>
      <c r="AJ28" s="7" t="str">
        <f>IF(AND(N28&lt;N14,N14&lt;-$W$5),1,IF(AND(N28&gt;N14,N14&gt;$W$5),-1,IF(AND(ABS(N28)&lt;=$W$5,ABS(N14)&lt;=$W$5),0,"?")))</f>
        <v>?</v>
      </c>
      <c r="AK28" s="7" t="str">
        <f>IF(AND(O28&lt;O14,O14&lt;-$W$5),1,IF(AND(O28&gt;O14,O14&gt;$W$5),-1,IF(AND(ABS(O28)&lt;=$W$5,ABS(O14)&lt;=$W$5),0,"?")))</f>
        <v>?</v>
      </c>
      <c r="AL28" s="7" t="str">
        <f>IF(AND(P28&lt;P14,P14&lt;-$W$5),1,IF(AND(P28&gt;P14,P14&gt;$W$5),-1,IF(AND(ABS(P28)&lt;=$W$5,ABS(P14)&lt;=$W$5),0,"?")))</f>
        <v>?</v>
      </c>
      <c r="AM28" s="7" t="str">
        <f>IF(AND(Q28&lt;Q14,Q14&lt;-$W$5),1,IF(AND(Q28&gt;Q14,Q14&gt;$W$5),-1,IF(AND(ABS(Q28)&lt;=$W$5,ABS(Q14)&lt;=$W$5),0,"?")))</f>
        <v>?</v>
      </c>
      <c r="AN28" s="7" t="str">
        <f>IF(AND(R28&lt;R14,R14&lt;-$W$5),1,IF(AND(R28&gt;R14,R14&gt;$W$5),-1,IF(AND(ABS(R28)&lt;=$W$5,ABS(R14)&lt;=$W$5),0,"?")))</f>
        <v>?</v>
      </c>
      <c r="AO28" s="7">
        <f>IF(AND(S28&lt;S14,S14&lt;-$W$5),1,IF(AND(S28&gt;S14,S14&gt;$W$5),-1,IF(AND(ABS(S28)&lt;=$W$5,ABS(S14)&lt;=$W$5),0,"?")))</f>
        <v>-1</v>
      </c>
      <c r="AP28" s="7">
        <f>IF(AND(T28&lt;T14,T14&lt;-$W$5),1,IF(AND(T28&gt;T14,T14&gt;$W$5),-1,IF(AND(ABS(T28)&lt;=$W$5,ABS(T14)&lt;=$W$5),0,"?")))</f>
        <v>-1</v>
      </c>
      <c r="AQ28" s="7">
        <f>IF(AND(U28&lt;U14,U14&lt;-$W$5),1,IF(AND(U28&gt;U14,U14&gt;$W$5),-1,IF(AND(ABS(U28)&lt;=$W$5,ABS(U14)&lt;=$W$5),0,"?")))</f>
        <v>1</v>
      </c>
      <c r="AR28" s="7">
        <f>IF(AND(V28&lt;V14,V14&lt;-$W$5),1,IF(AND(V28&gt;V14,V14&gt;$W$5),-1,IF(AND(ABS(V28)&lt;=$W$5,ABS(V14)&lt;=$W$5),0,"?")))</f>
        <v>1</v>
      </c>
    </row>
    <row r="29" spans="1:55">
      <c r="B29" s="7">
        <v>0.79398210000000002</v>
      </c>
      <c r="C29" s="7">
        <v>0.13998569999999999</v>
      </c>
      <c r="D29" s="7">
        <v>0.42158659999999998</v>
      </c>
      <c r="E29" s="7">
        <v>0.36364340000000001</v>
      </c>
      <c r="F29" s="7">
        <v>0.1241278</v>
      </c>
      <c r="G29" s="7">
        <v>0.33971000000000001</v>
      </c>
      <c r="H29" s="7">
        <v>0.61547419999999997</v>
      </c>
      <c r="I29" s="7">
        <v>0.67760900000000002</v>
      </c>
      <c r="J29" s="7">
        <v>0.72473790000000005</v>
      </c>
      <c r="K29" s="7">
        <v>0</v>
      </c>
      <c r="M29" s="7">
        <f t="shared" si="13"/>
        <v>31.305640779357908</v>
      </c>
      <c r="N29" s="7">
        <f t="shared" si="14"/>
        <v>13.651877964384346</v>
      </c>
      <c r="O29" s="7">
        <f t="shared" si="15"/>
        <v>28.222264666952139</v>
      </c>
      <c r="P29" s="7">
        <f t="shared" si="16"/>
        <v>-39.872106235755219</v>
      </c>
      <c r="Q29" s="7">
        <f t="shared" si="17"/>
        <v>-15.262681468596865</v>
      </c>
      <c r="R29" s="7">
        <f t="shared" si="18"/>
        <v>4.2446931745824816</v>
      </c>
      <c r="S29" s="7">
        <f t="shared" si="19"/>
        <v>23.904431555785504</v>
      </c>
      <c r="T29" s="7">
        <f t="shared" si="20"/>
        <v>4.3073788023929422</v>
      </c>
      <c r="U29" s="7">
        <f t="shared" si="21"/>
        <v>18.019169662045101</v>
      </c>
      <c r="V29" s="7">
        <f t="shared" si="22"/>
        <v>-100</v>
      </c>
      <c r="X29" s="7">
        <f>IF(M29&lt;-$W$5,1,IF(M29&lt;$W$5,0,-1))</f>
        <v>-1</v>
      </c>
      <c r="Y29" s="7">
        <f>IF(N29&lt;-$W$5,1,IF(N29&lt;$W$5,0,-1))</f>
        <v>-1</v>
      </c>
      <c r="Z29" s="7">
        <f>IF(O29&lt;-$W$5,1,IF(O29&lt;$W$5,0,-1))</f>
        <v>-1</v>
      </c>
      <c r="AA29" s="7">
        <f>IF(P29&lt;-$W$5,1,IF(P29&lt;$W$5,0,-1))</f>
        <v>1</v>
      </c>
      <c r="AB29" s="7">
        <f>IF(Q29&lt;-$W$5,1,IF(Q29&lt;$W$5,0,-1))</f>
        <v>1</v>
      </c>
      <c r="AC29" s="7">
        <f>IF(R29&lt;-$W$5,1,IF(R29&lt;$W$5,0,-1))</f>
        <v>0</v>
      </c>
      <c r="AD29" s="7">
        <f>IF(S29&lt;-$W$5,1,IF(S29&lt;$W$5,0,-1))</f>
        <v>-1</v>
      </c>
      <c r="AE29" s="7">
        <f>IF(T29&lt;-$W$5,1,IF(T29&lt;$W$5,0,-1))</f>
        <v>0</v>
      </c>
      <c r="AF29" s="7">
        <f>IF(U29&lt;-$W$5,1,IF(U29&lt;$W$5,0,-1))</f>
        <v>-1</v>
      </c>
      <c r="AG29" s="7">
        <f>IF(V29&lt;-$W$5,1,IF(V29&lt;$W$5,0,-1))</f>
        <v>1</v>
      </c>
      <c r="AI29" s="7">
        <f>IF(AND(M29&lt;M15,M15&lt;-$W$5),1,IF(AND(M29&gt;M15,M15&gt;$W$5),-1,IF(AND(ABS(M29)&lt;=$W$5,ABS(M15)&lt;=$W$5),0,"?")))</f>
        <v>-1</v>
      </c>
      <c r="AJ29" s="7">
        <f>IF(AND(N29&lt;N15,N15&lt;-$W$5),1,IF(AND(N29&gt;N15,N15&gt;$W$5),-1,IF(AND(ABS(N29)&lt;=$W$5,ABS(N15)&lt;=$W$5),0,"?")))</f>
        <v>-1</v>
      </c>
      <c r="AK29" s="7" t="str">
        <f>IF(AND(O29&lt;O15,O15&lt;-$W$5),1,IF(AND(O29&gt;O15,O15&gt;$W$5),-1,IF(AND(ABS(O29)&lt;=$W$5,ABS(O15)&lt;=$W$5),0,"?")))</f>
        <v>?</v>
      </c>
      <c r="AL29" s="7" t="str">
        <f>IF(AND(P29&lt;P15,P15&lt;-$W$5),1,IF(AND(P29&gt;P15,P15&gt;$W$5),-1,IF(AND(ABS(P29)&lt;=$W$5,ABS(P15)&lt;=$W$5),0,"?")))</f>
        <v>?</v>
      </c>
      <c r="AM29" s="7" t="str">
        <f>IF(AND(Q29&lt;Q15,Q15&lt;-$W$5),1,IF(AND(Q29&gt;Q15,Q15&gt;$W$5),-1,IF(AND(ABS(Q29)&lt;=$W$5,ABS(Q15)&lt;=$W$5),0,"?")))</f>
        <v>?</v>
      </c>
      <c r="AN29" s="7">
        <f>IF(AND(R29&lt;R15,R15&lt;-$W$5),1,IF(AND(R29&gt;R15,R15&gt;$W$5),-1,IF(AND(ABS(R29)&lt;=$W$5,ABS(R15)&lt;=$W$5),0,"?")))</f>
        <v>0</v>
      </c>
      <c r="AO29" s="7" t="str">
        <f>IF(AND(S29&lt;S15,S15&lt;-$W$5),1,IF(AND(S29&gt;S15,S15&gt;$W$5),-1,IF(AND(ABS(S29)&lt;=$W$5,ABS(S15)&lt;=$W$5),0,"?")))</f>
        <v>?</v>
      </c>
      <c r="AP29" s="7">
        <f>IF(AND(T29&lt;T15,T15&lt;-$W$5),1,IF(AND(T29&gt;T15,T15&gt;$W$5),-1,IF(AND(ABS(T29)&lt;=$W$5,ABS(T15)&lt;=$W$5),0,"?")))</f>
        <v>0</v>
      </c>
      <c r="AQ29" s="7" t="str">
        <f>IF(AND(U29&lt;U15,U15&lt;-$W$5),1,IF(AND(U29&gt;U15,U15&gt;$W$5),-1,IF(AND(ABS(U29)&lt;=$W$5,ABS(U15)&lt;=$W$5),0,"?")))</f>
        <v>?</v>
      </c>
      <c r="AR29" s="7">
        <f>IF(AND(V29&lt;V15,V15&lt;-$W$5),1,IF(AND(V29&gt;V15,V15&gt;$W$5),-1,IF(AND(ABS(V29)&lt;=$W$5,ABS(V15)&lt;=$W$5),0,"?")))</f>
        <v>1</v>
      </c>
    </row>
    <row r="30" spans="1:55">
      <c r="AG30" s="5" t="s">
        <v>19</v>
      </c>
      <c r="AH30" s="7">
        <f>COUNTIF(X20:AG29,1)-10</f>
        <v>20</v>
      </c>
      <c r="AR30" s="5" t="s">
        <v>19</v>
      </c>
      <c r="AS30" s="7">
        <f>COUNTIF(AI20:AR29,1)-10</f>
        <v>4</v>
      </c>
    </row>
    <row r="31" spans="1:55">
      <c r="A31" s="7" t="s">
        <v>13</v>
      </c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  <c r="J31" s="1" t="s">
        <v>8</v>
      </c>
      <c r="K31" s="1" t="s">
        <v>9</v>
      </c>
      <c r="V31" s="5"/>
      <c r="AA31" s="2"/>
      <c r="AG31" s="5" t="s">
        <v>20</v>
      </c>
      <c r="AH31" s="7">
        <f>COUNTIF(X20:AG29,-1)</f>
        <v>40</v>
      </c>
      <c r="AR31" s="5" t="s">
        <v>20</v>
      </c>
      <c r="AS31" s="7">
        <f>COUNTIF(AI20:AR29,-1)</f>
        <v>14</v>
      </c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B32" s="7">
        <v>0.74726479999999995</v>
      </c>
      <c r="C32" s="7">
        <v>1.45174E-2</v>
      </c>
      <c r="D32" s="7">
        <v>0.27683790000000003</v>
      </c>
      <c r="E32" s="7">
        <v>0.59249240000000003</v>
      </c>
      <c r="F32" s="7">
        <v>0.1137333</v>
      </c>
      <c r="G32" s="7">
        <v>0.4199753</v>
      </c>
      <c r="H32" s="7">
        <v>0.67046190000000006</v>
      </c>
      <c r="I32" s="7">
        <v>0.78734340000000003</v>
      </c>
      <c r="J32" s="7">
        <v>0.58510150000000005</v>
      </c>
      <c r="K32" s="7">
        <v>0.6379321</v>
      </c>
      <c r="AG32" s="5" t="s">
        <v>21</v>
      </c>
      <c r="AH32" s="1">
        <f>AH30+AH31</f>
        <v>60</v>
      </c>
      <c r="AR32" s="5" t="s">
        <v>21</v>
      </c>
      <c r="AS32" s="1">
        <f>AS30+AS31</f>
        <v>18</v>
      </c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6">
      <c r="B33" s="7">
        <v>0.19524159999999999</v>
      </c>
      <c r="C33" s="7">
        <v>6.6667500000000005E-2</v>
      </c>
      <c r="D33" s="7">
        <v>0.46684029999999999</v>
      </c>
      <c r="E33" s="7">
        <v>0.76650669999999999</v>
      </c>
      <c r="F33" s="7">
        <v>0.52014479999999996</v>
      </c>
      <c r="G33" s="7">
        <v>0.24958040000000001</v>
      </c>
      <c r="H33" s="7">
        <v>0.32795000000000002</v>
      </c>
      <c r="I33" s="7">
        <v>0.71708450000000001</v>
      </c>
      <c r="J33" s="7">
        <v>0.76958899999999997</v>
      </c>
      <c r="K33" s="7">
        <v>0.65480190000000005</v>
      </c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6">
      <c r="B34" s="7">
        <v>0.76840649999999999</v>
      </c>
      <c r="C34" s="7">
        <v>0.1396432</v>
      </c>
      <c r="D34" s="7">
        <v>0.1299352</v>
      </c>
      <c r="E34" s="7">
        <v>0.63051520000000005</v>
      </c>
      <c r="F34" s="7">
        <v>1.6216E-3</v>
      </c>
      <c r="G34" s="7">
        <v>0.27952169999999998</v>
      </c>
      <c r="H34" s="7">
        <v>0.57840579999999997</v>
      </c>
      <c r="I34" s="7">
        <v>0.62094510000000003</v>
      </c>
      <c r="J34" s="7">
        <v>0.59097599999999995</v>
      </c>
      <c r="K34" s="7">
        <v>0.66780039999999996</v>
      </c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6">
      <c r="B35" s="7">
        <v>0.42002909999999999</v>
      </c>
      <c r="C35" s="7">
        <v>0.107171</v>
      </c>
      <c r="D35" s="7">
        <v>0.33941579999999999</v>
      </c>
      <c r="E35" s="7">
        <v>0.62843300000000002</v>
      </c>
      <c r="F35" s="7">
        <v>0.21981800000000001</v>
      </c>
      <c r="G35" s="7">
        <v>0.32950819999999997</v>
      </c>
      <c r="H35" s="7">
        <v>0.64016039999999996</v>
      </c>
      <c r="I35" s="7">
        <v>0.67282200000000003</v>
      </c>
      <c r="J35" s="7">
        <v>0.4711612</v>
      </c>
      <c r="K35" s="7">
        <v>0.80431240000000004</v>
      </c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6">
      <c r="B36" s="7">
        <v>0.64756809999999998</v>
      </c>
      <c r="C36" s="7">
        <v>2.3660400000000002E-2</v>
      </c>
      <c r="D36" s="7">
        <v>0.34947070000000002</v>
      </c>
      <c r="E36" s="7">
        <v>0.54076250000000003</v>
      </c>
      <c r="F36" s="7">
        <v>4.7734800000000001E-2</v>
      </c>
      <c r="G36" s="7">
        <v>0.13403770000000001</v>
      </c>
      <c r="H36" s="7">
        <v>0.50387669999999996</v>
      </c>
      <c r="I36" s="7">
        <v>0.45424350000000002</v>
      </c>
      <c r="J36" s="7">
        <v>0.61253420000000003</v>
      </c>
      <c r="K36" s="7">
        <v>0.68289420000000001</v>
      </c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1:56">
      <c r="B37" s="7">
        <v>0.2203427</v>
      </c>
      <c r="C37" s="7">
        <v>0.18798570000000001</v>
      </c>
      <c r="D37" s="7">
        <v>0.3618787</v>
      </c>
      <c r="E37" s="7">
        <v>0.59451390000000004</v>
      </c>
      <c r="F37" s="7">
        <v>0.44122889999999998</v>
      </c>
      <c r="G37" s="7">
        <v>0.33842610000000001</v>
      </c>
      <c r="H37" s="7">
        <v>0.41171649999999999</v>
      </c>
      <c r="I37" s="7">
        <v>0.56546799999999997</v>
      </c>
      <c r="J37" s="7">
        <v>0.62120830000000005</v>
      </c>
      <c r="K37" s="7">
        <v>0.79139789999999999</v>
      </c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1:56">
      <c r="B38" s="7">
        <v>0.68448430000000005</v>
      </c>
      <c r="C38" s="7">
        <v>0.13176789999999999</v>
      </c>
      <c r="D38" s="7">
        <v>0.1523321</v>
      </c>
      <c r="E38" s="7">
        <v>0.74335269999999998</v>
      </c>
      <c r="F38" s="7">
        <v>0.14285990000000001</v>
      </c>
      <c r="G38" s="7">
        <v>0.32883380000000001</v>
      </c>
      <c r="H38" s="7">
        <v>0.64943119999999999</v>
      </c>
      <c r="I38" s="7">
        <v>0.7461721</v>
      </c>
      <c r="J38" s="7">
        <v>0.84821420000000003</v>
      </c>
      <c r="K38" s="7">
        <v>0.62290089999999998</v>
      </c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1:56">
      <c r="B39" s="7">
        <v>0.51298480000000002</v>
      </c>
      <c r="C39" s="7">
        <v>0.14139189999999999</v>
      </c>
      <c r="D39" s="7">
        <v>0.41010960000000002</v>
      </c>
      <c r="E39" s="7">
        <v>0.64922210000000002</v>
      </c>
      <c r="F39" s="7">
        <v>6.2864799999999998E-2</v>
      </c>
      <c r="G39" s="7">
        <v>0.34044750000000001</v>
      </c>
      <c r="H39" s="7">
        <v>0.4030242</v>
      </c>
      <c r="I39" s="7">
        <v>0.66861660000000001</v>
      </c>
      <c r="J39" s="7">
        <v>0.70333500000000004</v>
      </c>
      <c r="K39" s="7">
        <v>0.65744170000000002</v>
      </c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1:56">
      <c r="B40" s="7">
        <v>0.67930740000000001</v>
      </c>
      <c r="C40" s="7">
        <v>0.22254309999999999</v>
      </c>
      <c r="D40" s="7">
        <v>0.46160319999999999</v>
      </c>
      <c r="E40" s="7">
        <v>0.66748689999999999</v>
      </c>
      <c r="F40" s="7">
        <v>3.1956900000000003E-2</v>
      </c>
      <c r="G40" s="7">
        <v>0.69635349999999996</v>
      </c>
      <c r="H40" s="7">
        <v>0.42234070000000001</v>
      </c>
      <c r="I40" s="7">
        <v>2.4688499999999999E-2</v>
      </c>
      <c r="J40" s="7">
        <v>0.73391450000000003</v>
      </c>
      <c r="K40" s="7">
        <v>0.76383619999999997</v>
      </c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1" spans="1:56">
      <c r="B41" s="7">
        <v>0.41145080000000001</v>
      </c>
      <c r="C41" s="7">
        <v>0.26489790000000002</v>
      </c>
      <c r="D41" s="7">
        <v>0.53876979999999997</v>
      </c>
      <c r="E41" s="7">
        <v>0.73220790000000002</v>
      </c>
      <c r="F41" s="7">
        <v>0.26609549999999998</v>
      </c>
      <c r="G41" s="7">
        <v>0.62201119999999999</v>
      </c>
      <c r="H41" s="7">
        <v>0.1792414</v>
      </c>
      <c r="I41" s="7">
        <v>0.12252879999999999</v>
      </c>
      <c r="J41" s="7">
        <v>0.69372710000000004</v>
      </c>
      <c r="K41" s="7">
        <v>0.83562049999999999</v>
      </c>
      <c r="AT41" s="1"/>
      <c r="AU41" s="1"/>
      <c r="AV41" s="1"/>
      <c r="AW41" s="1"/>
      <c r="AX41" s="1"/>
      <c r="AY41" s="1"/>
      <c r="AZ41" s="1"/>
      <c r="BA41" s="1"/>
      <c r="BB41" s="1"/>
      <c r="BC41" s="1"/>
    </row>
    <row r="43" spans="1:56" s="1" customFormat="1">
      <c r="A43" s="1" t="s">
        <v>14</v>
      </c>
      <c r="B43" s="1" t="s">
        <v>0</v>
      </c>
      <c r="C43" s="1" t="s">
        <v>1</v>
      </c>
      <c r="D43" s="1" t="s">
        <v>2</v>
      </c>
      <c r="E43" s="1" t="s">
        <v>3</v>
      </c>
      <c r="F43" s="1" t="s">
        <v>4</v>
      </c>
      <c r="G43" s="1" t="s">
        <v>5</v>
      </c>
      <c r="H43" s="1" t="s">
        <v>6</v>
      </c>
      <c r="I43" s="1" t="s">
        <v>7</v>
      </c>
      <c r="J43" s="1" t="s">
        <v>8</v>
      </c>
      <c r="K43" s="1" t="s">
        <v>9</v>
      </c>
      <c r="M43" s="1" t="s">
        <v>0</v>
      </c>
      <c r="N43" s="1" t="s">
        <v>1</v>
      </c>
      <c r="O43" s="1" t="s">
        <v>2</v>
      </c>
      <c r="P43" s="1" t="s">
        <v>3</v>
      </c>
      <c r="Q43" s="1" t="s">
        <v>4</v>
      </c>
      <c r="R43" s="1" t="s">
        <v>5</v>
      </c>
      <c r="S43" s="1" t="s">
        <v>6</v>
      </c>
      <c r="T43" s="1" t="s">
        <v>7</v>
      </c>
      <c r="U43" s="1" t="s">
        <v>8</v>
      </c>
      <c r="V43" s="1" t="s">
        <v>9</v>
      </c>
      <c r="X43" s="1" t="s">
        <v>0</v>
      </c>
      <c r="Y43" s="1" t="s">
        <v>1</v>
      </c>
      <c r="Z43" s="1" t="s">
        <v>2</v>
      </c>
      <c r="AA43" s="1" t="s">
        <v>3</v>
      </c>
      <c r="AB43" s="1" t="s">
        <v>4</v>
      </c>
      <c r="AC43" s="1" t="s">
        <v>5</v>
      </c>
      <c r="AD43" s="1" t="s">
        <v>6</v>
      </c>
      <c r="AE43" s="1" t="s">
        <v>7</v>
      </c>
      <c r="AF43" s="1" t="s">
        <v>8</v>
      </c>
      <c r="AG43" s="1" t="s">
        <v>9</v>
      </c>
      <c r="AI43" s="1" t="s">
        <v>0</v>
      </c>
      <c r="AJ43" s="1" t="s">
        <v>1</v>
      </c>
      <c r="AK43" s="1" t="s">
        <v>2</v>
      </c>
      <c r="AL43" s="1" t="s">
        <v>3</v>
      </c>
      <c r="AM43" s="1" t="s">
        <v>4</v>
      </c>
      <c r="AN43" s="1" t="s">
        <v>5</v>
      </c>
      <c r="AO43" s="1" t="s">
        <v>6</v>
      </c>
      <c r="AP43" s="1" t="s">
        <v>7</v>
      </c>
      <c r="AQ43" s="1" t="s">
        <v>8</v>
      </c>
      <c r="AR43" s="1" t="s">
        <v>9</v>
      </c>
    </row>
    <row r="44" spans="1:56">
      <c r="A44" s="7">
        <v>0</v>
      </c>
      <c r="B44" s="7">
        <v>0.66651139999999998</v>
      </c>
      <c r="C44" s="7">
        <v>0.12721859999999999</v>
      </c>
      <c r="D44" s="7">
        <v>0.35506460000000001</v>
      </c>
      <c r="E44" s="7">
        <v>0.77457160000000003</v>
      </c>
      <c r="F44" s="7">
        <v>0.1004299</v>
      </c>
      <c r="G44" s="7">
        <v>0.27549299999999999</v>
      </c>
      <c r="H44" s="7">
        <v>0.60678460000000001</v>
      </c>
      <c r="I44" s="7">
        <v>0.74309829999999999</v>
      </c>
      <c r="J44" s="7">
        <v>0.66563660000000002</v>
      </c>
      <c r="K44" s="7">
        <v>0.69506380000000001</v>
      </c>
      <c r="M44" s="7" t="s">
        <v>34</v>
      </c>
      <c r="V44" s="5" t="s">
        <v>25</v>
      </c>
      <c r="W44" s="7">
        <v>16</v>
      </c>
      <c r="AA44" s="7" t="s">
        <v>29</v>
      </c>
      <c r="AK44" s="7" t="s">
        <v>24</v>
      </c>
      <c r="BC44" s="2"/>
      <c r="BD44" s="7"/>
    </row>
    <row r="45" spans="1:56">
      <c r="A45" s="7">
        <v>50</v>
      </c>
      <c r="B45" s="7">
        <v>0.32577479999999998</v>
      </c>
      <c r="C45" s="7">
        <v>0.12182229999999999</v>
      </c>
      <c r="D45" s="7">
        <v>0.34641149999999998</v>
      </c>
      <c r="E45" s="7">
        <v>0.72291079999999996</v>
      </c>
      <c r="F45" s="7">
        <v>0.19245909999999999</v>
      </c>
      <c r="G45" s="7">
        <v>0.31076369999999998</v>
      </c>
      <c r="H45" s="7">
        <v>0.60969629999999997</v>
      </c>
      <c r="I45" s="7">
        <v>0.75675150000000002</v>
      </c>
      <c r="J45" s="7">
        <v>0.55541379999999996</v>
      </c>
      <c r="K45" s="7">
        <v>0.7327167</v>
      </c>
      <c r="L45" s="5" t="s">
        <v>22</v>
      </c>
      <c r="M45" s="7">
        <f>100*(B45-B44)/B44</f>
        <v>-51.122396406122981</v>
      </c>
      <c r="N45" s="7">
        <f t="shared" ref="N45:V45" si="23">100*(C45-C44)/C44</f>
        <v>-4.2417539573615759</v>
      </c>
      <c r="O45" s="7">
        <f t="shared" si="23"/>
        <v>-2.43704948338979</v>
      </c>
      <c r="P45" s="7">
        <f t="shared" si="23"/>
        <v>-6.6695964582228502</v>
      </c>
      <c r="Q45" s="7">
        <f t="shared" si="23"/>
        <v>91.635260017186098</v>
      </c>
      <c r="R45" s="7">
        <f t="shared" si="23"/>
        <v>12.802757238840911</v>
      </c>
      <c r="S45" s="7">
        <f t="shared" si="23"/>
        <v>0.47985726730704131</v>
      </c>
      <c r="T45" s="7">
        <f t="shared" si="23"/>
        <v>1.8373343069147154</v>
      </c>
      <c r="U45" s="7">
        <f t="shared" si="23"/>
        <v>-16.55900531911858</v>
      </c>
      <c r="V45" s="7">
        <f t="shared" si="23"/>
        <v>5.4171861633421257</v>
      </c>
      <c r="W45" s="5" t="s">
        <v>22</v>
      </c>
      <c r="X45" s="7">
        <f>IF(M45&lt;-$W$44,-1,IF(M45&lt;$W$44,0,1))</f>
        <v>-1</v>
      </c>
      <c r="Y45" s="7">
        <f t="shared" ref="Y45:AG45" si="24">IF(N45&lt;-$W$44,-1,IF(N45&lt;$W$44,0,1))</f>
        <v>0</v>
      </c>
      <c r="Z45" s="7">
        <f t="shared" si="24"/>
        <v>0</v>
      </c>
      <c r="AA45" s="7">
        <f t="shared" si="24"/>
        <v>0</v>
      </c>
      <c r="AB45" s="7">
        <f t="shared" si="24"/>
        <v>1</v>
      </c>
      <c r="AC45" s="7">
        <f t="shared" si="24"/>
        <v>0</v>
      </c>
      <c r="AD45" s="7">
        <f t="shared" si="24"/>
        <v>0</v>
      </c>
      <c r="AE45" s="7">
        <f t="shared" si="24"/>
        <v>0</v>
      </c>
      <c r="AF45" s="7">
        <f t="shared" si="24"/>
        <v>-1</v>
      </c>
      <c r="AG45" s="7">
        <f t="shared" si="24"/>
        <v>0</v>
      </c>
      <c r="AH45" s="3"/>
      <c r="AI45" s="7">
        <f>IF(AND(X45=-X55,X45&lt;&gt;0),X45,IF(X45=-X55,0,"?"))</f>
        <v>-1</v>
      </c>
      <c r="AJ45" s="7" t="str">
        <f t="shared" ref="AJ45:AR45" si="25">IF(AND(Y45=-Y55,Y45&lt;&gt;0),Y45,IF(Y45=-Y55,0,"?"))</f>
        <v>?</v>
      </c>
      <c r="AK45" s="7" t="str">
        <f t="shared" si="25"/>
        <v>?</v>
      </c>
      <c r="AL45" s="7">
        <f t="shared" si="25"/>
        <v>0</v>
      </c>
      <c r="AM45" s="7">
        <f t="shared" si="25"/>
        <v>1</v>
      </c>
      <c r="AN45" s="7">
        <f t="shared" si="25"/>
        <v>0</v>
      </c>
      <c r="AO45" s="7">
        <f t="shared" si="25"/>
        <v>0</v>
      </c>
      <c r="AP45" s="7">
        <f t="shared" si="25"/>
        <v>0</v>
      </c>
      <c r="AQ45" s="7">
        <f t="shared" si="25"/>
        <v>-1</v>
      </c>
      <c r="AR45" s="7">
        <f t="shared" si="25"/>
        <v>0</v>
      </c>
      <c r="BC45" s="2"/>
      <c r="BD45" s="7"/>
    </row>
    <row r="46" spans="1:56">
      <c r="A46" s="7">
        <v>100</v>
      </c>
      <c r="B46" s="7">
        <v>0.1775012</v>
      </c>
      <c r="C46" s="7">
        <v>4.4358700000000001E-2</v>
      </c>
      <c r="D46" s="7">
        <v>0.57128880000000004</v>
      </c>
      <c r="E46" s="7">
        <v>0.58682800000000002</v>
      </c>
      <c r="F46" s="7">
        <v>0.23334969999999999</v>
      </c>
      <c r="G46" s="7">
        <v>0.3569736</v>
      </c>
      <c r="H46" s="7">
        <v>0.46473239999999999</v>
      </c>
      <c r="I46" s="7">
        <v>0.66569929999999999</v>
      </c>
      <c r="J46" s="7">
        <v>0.72110320000000006</v>
      </c>
      <c r="K46" s="7">
        <v>0.67171559999999997</v>
      </c>
      <c r="M46" s="7">
        <f t="shared" ref="M46:M64" si="26">100*(B46-B45)/B45</f>
        <v>-45.514140443029966</v>
      </c>
      <c r="N46" s="7">
        <f t="shared" ref="N46:N64" si="27">100*(C46-C45)/C45</f>
        <v>-63.587372755234462</v>
      </c>
      <c r="O46" s="7">
        <f t="shared" ref="O46:O64" si="28">100*(D46-D45)/D45</f>
        <v>64.916234016480416</v>
      </c>
      <c r="P46" s="7">
        <f t="shared" ref="P46:P64" si="29">100*(E46-E45)/E45</f>
        <v>-18.824286481817669</v>
      </c>
      <c r="Q46" s="7">
        <f t="shared" ref="Q46:Q64" si="30">100*(F46-F45)/F45</f>
        <v>21.246384296715512</v>
      </c>
      <c r="R46" s="7">
        <f t="shared" ref="R46:R64" si="31">100*(G46-G45)/G45</f>
        <v>14.86978691526714</v>
      </c>
      <c r="S46" s="7">
        <f t="shared" ref="S46:S64" si="32">100*(H46-H45)/H45</f>
        <v>-23.776411305103867</v>
      </c>
      <c r="T46" s="7">
        <f t="shared" ref="T46:T64" si="33">100*(I46-I45)/I45</f>
        <v>-12.031981436442482</v>
      </c>
      <c r="U46" s="7">
        <f t="shared" ref="U46:U64" si="34">100*(J46-J45)/J45</f>
        <v>29.831703857556313</v>
      </c>
      <c r="V46" s="7">
        <f t="shared" ref="V46:V64" si="35">100*(K46-K45)/K45</f>
        <v>-8.3253322873629099</v>
      </c>
      <c r="W46" s="5"/>
      <c r="X46" s="7">
        <f t="shared" ref="X46:X64" si="36">IF(M46&lt;-$W$44,-1,IF(M46&lt;$W$44,0,1))</f>
        <v>-1</v>
      </c>
      <c r="Y46" s="7">
        <f t="shared" ref="Y46:Y64" si="37">IF(N46&lt;-$W$44,-1,IF(N46&lt;$W$44,0,1))</f>
        <v>-1</v>
      </c>
      <c r="Z46" s="7">
        <f t="shared" ref="Z46:Z64" si="38">IF(O46&lt;-$W$44,-1,IF(O46&lt;$W$44,0,1))</f>
        <v>1</v>
      </c>
      <c r="AA46" s="7">
        <f t="shared" ref="AA46:AA64" si="39">IF(P46&lt;-$W$44,-1,IF(P46&lt;$W$44,0,1))</f>
        <v>-1</v>
      </c>
      <c r="AB46" s="7">
        <f t="shared" ref="AB46:AB64" si="40">IF(Q46&lt;-$W$44,-1,IF(Q46&lt;$W$44,0,1))</f>
        <v>1</v>
      </c>
      <c r="AC46" s="7">
        <f t="shared" ref="AC46:AC64" si="41">IF(R46&lt;-$W$44,-1,IF(R46&lt;$W$44,0,1))</f>
        <v>0</v>
      </c>
      <c r="AD46" s="7">
        <f t="shared" ref="AD46:AD64" si="42">IF(S46&lt;-$W$44,-1,IF(S46&lt;$W$44,0,1))</f>
        <v>-1</v>
      </c>
      <c r="AE46" s="7">
        <f t="shared" ref="AE46:AE64" si="43">IF(T46&lt;-$W$44,-1,IF(T46&lt;$W$44,0,1))</f>
        <v>0</v>
      </c>
      <c r="AF46" s="7">
        <f t="shared" ref="AF46:AF64" si="44">IF(U46&lt;-$W$44,-1,IF(U46&lt;$W$44,0,1))</f>
        <v>1</v>
      </c>
      <c r="AG46" s="7">
        <f t="shared" ref="AG46:AG64" si="45">IF(V46&lt;-$W$44,-1,IF(V46&lt;$W$44,0,1))</f>
        <v>0</v>
      </c>
      <c r="BC46" s="2"/>
      <c r="BD46" s="7"/>
    </row>
    <row r="47" spans="1:56">
      <c r="A47" s="7">
        <v>150</v>
      </c>
      <c r="B47" s="7">
        <v>0.1838851</v>
      </c>
      <c r="C47" s="7">
        <v>6.1535399999999997E-2</v>
      </c>
      <c r="D47" s="7">
        <v>0.48497709999999999</v>
      </c>
      <c r="E47" s="7">
        <v>0.63382050000000001</v>
      </c>
      <c r="F47" s="7">
        <v>0.40450999999999998</v>
      </c>
      <c r="G47" s="7">
        <v>0.33756710000000001</v>
      </c>
      <c r="H47" s="7">
        <v>0.42000739999999998</v>
      </c>
      <c r="I47" s="7">
        <v>0.73240890000000003</v>
      </c>
      <c r="J47" s="7">
        <v>0.64022679999999998</v>
      </c>
      <c r="K47" s="7">
        <v>0.69704339999999998</v>
      </c>
      <c r="M47" s="7">
        <f t="shared" si="26"/>
        <v>3.596539065651386</v>
      </c>
      <c r="N47" s="7">
        <f t="shared" si="27"/>
        <v>38.722279958610137</v>
      </c>
      <c r="O47" s="7">
        <f t="shared" si="28"/>
        <v>-15.108242976231994</v>
      </c>
      <c r="P47" s="7">
        <f t="shared" si="29"/>
        <v>8.0078830594313821</v>
      </c>
      <c r="Q47" s="7">
        <f t="shared" si="30"/>
        <v>73.349269358392149</v>
      </c>
      <c r="R47" s="7">
        <f t="shared" si="31"/>
        <v>-5.4363964169899379</v>
      </c>
      <c r="S47" s="7">
        <f t="shared" si="32"/>
        <v>-9.623817921883651</v>
      </c>
      <c r="T47" s="7">
        <f t="shared" si="33"/>
        <v>10.020980944399376</v>
      </c>
      <c r="U47" s="7">
        <f t="shared" si="34"/>
        <v>-11.215648467514784</v>
      </c>
      <c r="V47" s="7">
        <f t="shared" si="35"/>
        <v>3.7706136346989725</v>
      </c>
      <c r="W47" s="5"/>
      <c r="X47" s="7">
        <f t="shared" si="36"/>
        <v>0</v>
      </c>
      <c r="Y47" s="7">
        <f t="shared" si="37"/>
        <v>1</v>
      </c>
      <c r="Z47" s="7">
        <f t="shared" si="38"/>
        <v>0</v>
      </c>
      <c r="AA47" s="7">
        <f t="shared" si="39"/>
        <v>0</v>
      </c>
      <c r="AB47" s="7">
        <f t="shared" si="40"/>
        <v>1</v>
      </c>
      <c r="AC47" s="7">
        <f t="shared" si="41"/>
        <v>0</v>
      </c>
      <c r="AD47" s="7">
        <f t="shared" si="42"/>
        <v>0</v>
      </c>
      <c r="AE47" s="7">
        <f t="shared" si="43"/>
        <v>0</v>
      </c>
      <c r="AF47" s="7">
        <f t="shared" si="44"/>
        <v>0</v>
      </c>
      <c r="AG47" s="7">
        <f t="shared" si="45"/>
        <v>0</v>
      </c>
      <c r="BC47" s="2"/>
      <c r="BD47" s="7"/>
    </row>
    <row r="48" spans="1:56">
      <c r="A48" s="7">
        <v>200</v>
      </c>
      <c r="B48" s="7">
        <v>9.3069299999999994E-2</v>
      </c>
      <c r="C48" s="7">
        <v>0.1398431</v>
      </c>
      <c r="D48" s="7">
        <v>0.3435551</v>
      </c>
      <c r="E48" s="7">
        <v>0.53543750000000001</v>
      </c>
      <c r="F48" s="7">
        <v>0.55833160000000004</v>
      </c>
      <c r="G48" s="7">
        <v>0.29942269999999999</v>
      </c>
      <c r="H48" s="7">
        <v>0.4145393</v>
      </c>
      <c r="I48" s="7">
        <v>0.67714719999999995</v>
      </c>
      <c r="J48" s="7">
        <v>0.54787390000000002</v>
      </c>
      <c r="K48" s="7">
        <v>0.75127509999999997</v>
      </c>
      <c r="M48" s="7">
        <f t="shared" si="26"/>
        <v>-49.387253235852178</v>
      </c>
      <c r="N48" s="7">
        <f t="shared" si="27"/>
        <v>127.2563435030893</v>
      </c>
      <c r="O48" s="7">
        <f t="shared" si="28"/>
        <v>-29.160552116790669</v>
      </c>
      <c r="P48" s="7">
        <f t="shared" si="29"/>
        <v>-15.522218041227761</v>
      </c>
      <c r="Q48" s="7">
        <f t="shared" si="30"/>
        <v>38.02664952658774</v>
      </c>
      <c r="R48" s="7">
        <f t="shared" si="31"/>
        <v>-11.299797877222046</v>
      </c>
      <c r="S48" s="7">
        <f t="shared" si="32"/>
        <v>-1.3019056330912209</v>
      </c>
      <c r="T48" s="7">
        <f t="shared" si="33"/>
        <v>-7.5451977713542355</v>
      </c>
      <c r="U48" s="7">
        <f t="shared" si="34"/>
        <v>-14.425028755434786</v>
      </c>
      <c r="V48" s="7">
        <f t="shared" si="35"/>
        <v>7.7802472557662821</v>
      </c>
      <c r="W48" s="5"/>
      <c r="X48" s="7">
        <f t="shared" si="36"/>
        <v>-1</v>
      </c>
      <c r="Y48" s="7">
        <f t="shared" si="37"/>
        <v>1</v>
      </c>
      <c r="Z48" s="7">
        <f t="shared" si="38"/>
        <v>-1</v>
      </c>
      <c r="AA48" s="7">
        <f t="shared" si="39"/>
        <v>0</v>
      </c>
      <c r="AB48" s="7">
        <f t="shared" si="40"/>
        <v>1</v>
      </c>
      <c r="AC48" s="7">
        <f t="shared" si="41"/>
        <v>0</v>
      </c>
      <c r="AD48" s="7">
        <f t="shared" si="42"/>
        <v>0</v>
      </c>
      <c r="AE48" s="7">
        <f t="shared" si="43"/>
        <v>0</v>
      </c>
      <c r="AF48" s="7">
        <f t="shared" si="44"/>
        <v>0</v>
      </c>
      <c r="AG48" s="7">
        <f t="shared" si="45"/>
        <v>0</v>
      </c>
      <c r="BC48" s="2"/>
      <c r="BD48" s="7"/>
    </row>
    <row r="49" spans="1:56">
      <c r="A49" s="7">
        <v>250</v>
      </c>
      <c r="B49" s="7">
        <v>6.5301499999999998E-2</v>
      </c>
      <c r="C49" s="7">
        <v>8.8636099999999995E-2</v>
      </c>
      <c r="D49" s="7">
        <v>0.3124305</v>
      </c>
      <c r="E49" s="7">
        <v>0.52555090000000004</v>
      </c>
      <c r="F49" s="7">
        <v>0.64290760000000002</v>
      </c>
      <c r="G49" s="7">
        <v>0.36765759999999997</v>
      </c>
      <c r="H49" s="7">
        <v>0.57885730000000002</v>
      </c>
      <c r="I49" s="7">
        <v>0.8026375</v>
      </c>
      <c r="J49" s="7">
        <v>0.59830879999999997</v>
      </c>
      <c r="K49" s="7">
        <v>0.60886249999999997</v>
      </c>
      <c r="M49" s="7">
        <f t="shared" si="26"/>
        <v>-29.835617115418295</v>
      </c>
      <c r="N49" s="7">
        <f t="shared" si="27"/>
        <v>-36.617466289005321</v>
      </c>
      <c r="O49" s="7">
        <f t="shared" si="28"/>
        <v>-9.059565699941583</v>
      </c>
      <c r="P49" s="7">
        <f t="shared" si="29"/>
        <v>-1.8464526672113866</v>
      </c>
      <c r="Q49" s="7">
        <f t="shared" si="30"/>
        <v>15.147987325094977</v>
      </c>
      <c r="R49" s="7">
        <f t="shared" si="31"/>
        <v>22.788819952528645</v>
      </c>
      <c r="S49" s="7">
        <f t="shared" si="32"/>
        <v>39.638702530737142</v>
      </c>
      <c r="T49" s="7">
        <f t="shared" si="33"/>
        <v>18.532203928481142</v>
      </c>
      <c r="U49" s="7">
        <f t="shared" si="34"/>
        <v>9.2055671934727954</v>
      </c>
      <c r="V49" s="7">
        <f t="shared" si="35"/>
        <v>-18.956118737330709</v>
      </c>
      <c r="W49" s="5"/>
      <c r="X49" s="7">
        <f t="shared" si="36"/>
        <v>-1</v>
      </c>
      <c r="Y49" s="7">
        <f t="shared" si="37"/>
        <v>-1</v>
      </c>
      <c r="Z49" s="7">
        <f t="shared" si="38"/>
        <v>0</v>
      </c>
      <c r="AA49" s="7">
        <f t="shared" si="39"/>
        <v>0</v>
      </c>
      <c r="AB49" s="7">
        <f t="shared" si="40"/>
        <v>0</v>
      </c>
      <c r="AC49" s="7">
        <f t="shared" si="41"/>
        <v>1</v>
      </c>
      <c r="AD49" s="7">
        <f t="shared" si="42"/>
        <v>1</v>
      </c>
      <c r="AE49" s="7">
        <f t="shared" si="43"/>
        <v>1</v>
      </c>
      <c r="AF49" s="7">
        <f t="shared" si="44"/>
        <v>0</v>
      </c>
      <c r="AG49" s="7">
        <f t="shared" si="45"/>
        <v>-1</v>
      </c>
      <c r="BC49" s="2"/>
      <c r="BD49" s="7"/>
    </row>
    <row r="50" spans="1:56">
      <c r="A50" s="7">
        <v>300</v>
      </c>
      <c r="B50" s="7">
        <v>0.1502136</v>
      </c>
      <c r="C50" s="7">
        <v>9.4808000000000003E-2</v>
      </c>
      <c r="D50" s="7">
        <v>0.41264119999999999</v>
      </c>
      <c r="E50" s="7">
        <v>0.45997060000000001</v>
      </c>
      <c r="F50" s="7">
        <v>0.53501449999999995</v>
      </c>
      <c r="G50" s="7">
        <v>0.29929280000000003</v>
      </c>
      <c r="H50" s="7">
        <v>0.59936210000000001</v>
      </c>
      <c r="I50" s="7">
        <v>0.61818079999999997</v>
      </c>
      <c r="J50" s="7">
        <v>0.72886960000000001</v>
      </c>
      <c r="K50" s="7">
        <v>0.66604680000000005</v>
      </c>
      <c r="M50" s="7">
        <f t="shared" si="26"/>
        <v>130.03085687158796</v>
      </c>
      <c r="N50" s="7">
        <f t="shared" si="27"/>
        <v>6.9631899417957337</v>
      </c>
      <c r="O50" s="7">
        <f t="shared" si="28"/>
        <v>32.074557381561654</v>
      </c>
      <c r="P50" s="7">
        <f t="shared" si="29"/>
        <v>-12.478391721905535</v>
      </c>
      <c r="Q50" s="7">
        <f t="shared" si="30"/>
        <v>-16.782053906346739</v>
      </c>
      <c r="R50" s="7">
        <f t="shared" si="31"/>
        <v>-18.594692452977974</v>
      </c>
      <c r="S50" s="7">
        <f t="shared" si="32"/>
        <v>3.5422892654199902</v>
      </c>
      <c r="T50" s="7">
        <f t="shared" si="33"/>
        <v>-22.981320957468352</v>
      </c>
      <c r="U50" s="7">
        <f t="shared" si="34"/>
        <v>21.821641266182287</v>
      </c>
      <c r="V50" s="7">
        <f t="shared" si="35"/>
        <v>9.3919891601141607</v>
      </c>
      <c r="W50" s="5"/>
      <c r="X50" s="7">
        <f t="shared" si="36"/>
        <v>1</v>
      </c>
      <c r="Y50" s="7">
        <f t="shared" si="37"/>
        <v>0</v>
      </c>
      <c r="Z50" s="7">
        <f t="shared" si="38"/>
        <v>1</v>
      </c>
      <c r="AA50" s="7">
        <f t="shared" si="39"/>
        <v>0</v>
      </c>
      <c r="AB50" s="7">
        <f t="shared" si="40"/>
        <v>-1</v>
      </c>
      <c r="AC50" s="7">
        <f t="shared" si="41"/>
        <v>-1</v>
      </c>
      <c r="AD50" s="7">
        <f t="shared" si="42"/>
        <v>0</v>
      </c>
      <c r="AE50" s="7">
        <f t="shared" si="43"/>
        <v>-1</v>
      </c>
      <c r="AF50" s="7">
        <f t="shared" si="44"/>
        <v>1</v>
      </c>
      <c r="AG50" s="7">
        <f t="shared" si="45"/>
        <v>0</v>
      </c>
      <c r="BC50" s="2"/>
      <c r="BD50" s="7"/>
    </row>
    <row r="51" spans="1:56">
      <c r="A51" s="7">
        <v>350</v>
      </c>
      <c r="B51" s="7">
        <v>9.1332300000000005E-2</v>
      </c>
      <c r="C51" s="7">
        <v>9.0451000000000004E-2</v>
      </c>
      <c r="D51" s="7">
        <v>0.3764574</v>
      </c>
      <c r="E51" s="7">
        <v>0.42140169999999999</v>
      </c>
      <c r="F51" s="7">
        <v>0.56415110000000002</v>
      </c>
      <c r="G51" s="7">
        <v>0.3430145</v>
      </c>
      <c r="H51" s="7">
        <v>0.67753640000000004</v>
      </c>
      <c r="I51" s="7">
        <v>0.52353989999999995</v>
      </c>
      <c r="J51" s="7">
        <v>0.77369350000000003</v>
      </c>
      <c r="K51" s="7">
        <v>0.74439679999999997</v>
      </c>
      <c r="M51" s="7">
        <f t="shared" si="26"/>
        <v>-39.198381504737249</v>
      </c>
      <c r="N51" s="7">
        <f t="shared" si="27"/>
        <v>-4.5956037465192807</v>
      </c>
      <c r="O51" s="7">
        <f t="shared" si="28"/>
        <v>-8.7688287063918935</v>
      </c>
      <c r="P51" s="7">
        <f t="shared" si="29"/>
        <v>-8.3850793942047641</v>
      </c>
      <c r="Q51" s="7">
        <f t="shared" si="30"/>
        <v>5.445945857542192</v>
      </c>
      <c r="R51" s="7">
        <f t="shared" si="31"/>
        <v>14.608336719092463</v>
      </c>
      <c r="S51" s="7">
        <f t="shared" si="32"/>
        <v>13.042916794371889</v>
      </c>
      <c r="T51" s="7">
        <f t="shared" si="33"/>
        <v>-15.309582568724235</v>
      </c>
      <c r="U51" s="7">
        <f t="shared" si="34"/>
        <v>6.1497831710912383</v>
      </c>
      <c r="V51" s="7">
        <f t="shared" si="35"/>
        <v>11.763437644321677</v>
      </c>
      <c r="W51" s="5"/>
      <c r="X51" s="7">
        <f t="shared" si="36"/>
        <v>-1</v>
      </c>
      <c r="Y51" s="7">
        <f t="shared" si="37"/>
        <v>0</v>
      </c>
      <c r="Z51" s="7">
        <f t="shared" si="38"/>
        <v>0</v>
      </c>
      <c r="AA51" s="7">
        <f t="shared" si="39"/>
        <v>0</v>
      </c>
      <c r="AB51" s="7">
        <f t="shared" si="40"/>
        <v>0</v>
      </c>
      <c r="AC51" s="7">
        <f t="shared" si="41"/>
        <v>0</v>
      </c>
      <c r="AD51" s="7">
        <f t="shared" si="42"/>
        <v>0</v>
      </c>
      <c r="AE51" s="7">
        <f t="shared" si="43"/>
        <v>0</v>
      </c>
      <c r="AF51" s="7">
        <f t="shared" si="44"/>
        <v>0</v>
      </c>
      <c r="AG51" s="7">
        <f t="shared" si="45"/>
        <v>0</v>
      </c>
      <c r="BC51" s="2"/>
      <c r="BD51" s="7"/>
    </row>
    <row r="52" spans="1:56">
      <c r="A52" s="7">
        <v>400</v>
      </c>
      <c r="B52" s="7">
        <v>0.13585620000000001</v>
      </c>
      <c r="C52" s="7">
        <v>0.1182462</v>
      </c>
      <c r="D52" s="7">
        <v>0.51887369999999999</v>
      </c>
      <c r="E52" s="7">
        <v>0.50301340000000005</v>
      </c>
      <c r="F52" s="7">
        <v>0.67189069999999995</v>
      </c>
      <c r="G52" s="7">
        <v>0.2333228</v>
      </c>
      <c r="H52" s="7">
        <v>0.51428030000000002</v>
      </c>
      <c r="I52" s="7">
        <v>0.60876750000000002</v>
      </c>
      <c r="J52" s="7">
        <v>0.68436189999999997</v>
      </c>
      <c r="K52" s="7">
        <v>0.83653100000000002</v>
      </c>
      <c r="M52" s="7">
        <f t="shared" si="26"/>
        <v>48.749347164146748</v>
      </c>
      <c r="N52" s="7">
        <f t="shared" si="27"/>
        <v>30.729566284507627</v>
      </c>
      <c r="O52" s="7">
        <f t="shared" si="28"/>
        <v>37.830654942630957</v>
      </c>
      <c r="P52" s="7">
        <f t="shared" si="29"/>
        <v>19.366723010372301</v>
      </c>
      <c r="Q52" s="7">
        <f t="shared" si="30"/>
        <v>19.097649548144094</v>
      </c>
      <c r="R52" s="7">
        <f t="shared" si="31"/>
        <v>-31.978735592810217</v>
      </c>
      <c r="S52" s="7">
        <f t="shared" si="32"/>
        <v>-24.095546748484658</v>
      </c>
      <c r="T52" s="7">
        <f t="shared" si="33"/>
        <v>16.279103082687694</v>
      </c>
      <c r="U52" s="7">
        <f t="shared" si="34"/>
        <v>-11.546122592473642</v>
      </c>
      <c r="V52" s="7">
        <f t="shared" si="35"/>
        <v>12.377027950684376</v>
      </c>
      <c r="W52" s="5"/>
      <c r="X52" s="7">
        <f t="shared" si="36"/>
        <v>1</v>
      </c>
      <c r="Y52" s="7">
        <f t="shared" si="37"/>
        <v>1</v>
      </c>
      <c r="Z52" s="7">
        <f t="shared" si="38"/>
        <v>1</v>
      </c>
      <c r="AA52" s="7">
        <f t="shared" si="39"/>
        <v>1</v>
      </c>
      <c r="AB52" s="7">
        <f t="shared" si="40"/>
        <v>1</v>
      </c>
      <c r="AC52" s="7">
        <f t="shared" si="41"/>
        <v>-1</v>
      </c>
      <c r="AD52" s="7">
        <f t="shared" si="42"/>
        <v>-1</v>
      </c>
      <c r="AE52" s="7">
        <f t="shared" si="43"/>
        <v>1</v>
      </c>
      <c r="AF52" s="7">
        <f t="shared" si="44"/>
        <v>0</v>
      </c>
      <c r="AG52" s="7">
        <f t="shared" si="45"/>
        <v>0</v>
      </c>
      <c r="BC52" s="2"/>
      <c r="BD52" s="7"/>
    </row>
    <row r="53" spans="1:56">
      <c r="A53" s="7">
        <v>450</v>
      </c>
      <c r="B53" s="7">
        <v>0.1667014</v>
      </c>
      <c r="C53" s="7">
        <v>7.6561400000000002E-2</v>
      </c>
      <c r="D53" s="7">
        <v>0.37686779999999998</v>
      </c>
      <c r="E53" s="7">
        <v>0.4831358</v>
      </c>
      <c r="F53" s="7">
        <v>0.67404189999999997</v>
      </c>
      <c r="G53" s="7">
        <v>0.38159480000000001</v>
      </c>
      <c r="H53" s="7">
        <v>0.49956800000000001</v>
      </c>
      <c r="I53" s="7">
        <v>0.59590770000000004</v>
      </c>
      <c r="J53" s="7">
        <v>0.74865459999999995</v>
      </c>
      <c r="K53" s="7">
        <v>0.71730450000000001</v>
      </c>
      <c r="M53" s="7">
        <f t="shared" si="26"/>
        <v>22.704300576639113</v>
      </c>
      <c r="N53" s="7">
        <f t="shared" si="27"/>
        <v>-35.252549341966166</v>
      </c>
      <c r="O53" s="7">
        <f t="shared" si="28"/>
        <v>-27.368105186291004</v>
      </c>
      <c r="P53" s="7">
        <f t="shared" si="29"/>
        <v>-3.9517038711096064</v>
      </c>
      <c r="Q53" s="7">
        <f t="shared" si="30"/>
        <v>0.32017112307106199</v>
      </c>
      <c r="R53" s="7">
        <f t="shared" si="31"/>
        <v>63.548011595952055</v>
      </c>
      <c r="S53" s="7">
        <f t="shared" si="32"/>
        <v>-2.8607551173941546</v>
      </c>
      <c r="T53" s="7">
        <f t="shared" si="33"/>
        <v>-2.1124320861412569</v>
      </c>
      <c r="U53" s="7">
        <f t="shared" si="34"/>
        <v>9.3945469495014233</v>
      </c>
      <c r="V53" s="7">
        <f t="shared" si="35"/>
        <v>-14.252490344051806</v>
      </c>
      <c r="W53" s="5"/>
      <c r="X53" s="7">
        <f t="shared" si="36"/>
        <v>1</v>
      </c>
      <c r="Y53" s="7">
        <f t="shared" si="37"/>
        <v>-1</v>
      </c>
      <c r="Z53" s="7">
        <f t="shared" si="38"/>
        <v>-1</v>
      </c>
      <c r="AA53" s="7">
        <f t="shared" si="39"/>
        <v>0</v>
      </c>
      <c r="AB53" s="7">
        <f t="shared" si="40"/>
        <v>0</v>
      </c>
      <c r="AC53" s="7">
        <f t="shared" si="41"/>
        <v>1</v>
      </c>
      <c r="AD53" s="7">
        <f t="shared" si="42"/>
        <v>0</v>
      </c>
      <c r="AE53" s="7">
        <f t="shared" si="43"/>
        <v>0</v>
      </c>
      <c r="AF53" s="7">
        <f t="shared" si="44"/>
        <v>0</v>
      </c>
      <c r="AG53" s="7">
        <f t="shared" si="45"/>
        <v>0</v>
      </c>
      <c r="BC53" s="2"/>
      <c r="BD53" s="7"/>
    </row>
    <row r="54" spans="1:56">
      <c r="A54" s="7">
        <v>500</v>
      </c>
      <c r="B54" s="7">
        <v>0.1170103</v>
      </c>
      <c r="C54" s="7">
        <v>7.5504000000000002E-2</v>
      </c>
      <c r="D54" s="7">
        <v>0.43223470000000003</v>
      </c>
      <c r="E54" s="7">
        <v>0.54030270000000002</v>
      </c>
      <c r="F54" s="7">
        <v>0.73546990000000001</v>
      </c>
      <c r="G54" s="7">
        <v>0.33448889999999998</v>
      </c>
      <c r="H54" s="7">
        <v>0.50911510000000004</v>
      </c>
      <c r="I54" s="7">
        <v>0.71528119999999995</v>
      </c>
      <c r="J54" s="7">
        <v>0.6725776</v>
      </c>
      <c r="K54" s="7">
        <v>0.6325963</v>
      </c>
      <c r="M54" s="7">
        <f t="shared" si="26"/>
        <v>-29.808447919453588</v>
      </c>
      <c r="N54" s="7">
        <f t="shared" si="27"/>
        <v>-1.3811137204910047</v>
      </c>
      <c r="O54" s="7">
        <f t="shared" si="28"/>
        <v>14.691332079843399</v>
      </c>
      <c r="P54" s="7">
        <f t="shared" si="29"/>
        <v>11.832470290961675</v>
      </c>
      <c r="Q54" s="7">
        <f t="shared" si="30"/>
        <v>9.1133800435848329</v>
      </c>
      <c r="R54" s="7">
        <f t="shared" si="31"/>
        <v>-12.344481633397528</v>
      </c>
      <c r="S54" s="7">
        <f t="shared" si="32"/>
        <v>1.9110711654869867</v>
      </c>
      <c r="T54" s="7">
        <f t="shared" si="33"/>
        <v>20.032213042388932</v>
      </c>
      <c r="U54" s="7">
        <f t="shared" si="34"/>
        <v>-10.161828966254927</v>
      </c>
      <c r="V54" s="7">
        <f t="shared" si="35"/>
        <v>-11.809238614842094</v>
      </c>
      <c r="W54" s="5"/>
      <c r="X54" s="7">
        <f t="shared" ref="X54:X64" si="46">IF(M54&lt;-$W$44,-1,IF(M54&lt;$W$44,0,1))</f>
        <v>-1</v>
      </c>
      <c r="Y54" s="7">
        <f t="shared" ref="Y54:Y64" si="47">IF(N54&lt;-$W$44,-1,IF(N54&lt;$W$44,0,1))</f>
        <v>0</v>
      </c>
      <c r="Z54" s="7">
        <f t="shared" ref="Z54:Z64" si="48">IF(O54&lt;-$W$44,-1,IF(O54&lt;$W$44,0,1))</f>
        <v>0</v>
      </c>
      <c r="AA54" s="7">
        <f t="shared" ref="AA54:AA64" si="49">IF(P54&lt;-$W$44,-1,IF(P54&lt;$W$44,0,1))</f>
        <v>0</v>
      </c>
      <c r="AB54" s="7">
        <f t="shared" ref="AB54:AB64" si="50">IF(Q54&lt;-$W$44,-1,IF(Q54&lt;$W$44,0,1))</f>
        <v>0</v>
      </c>
      <c r="AC54" s="7">
        <f t="shared" ref="AC54:AC64" si="51">IF(R54&lt;-$W$44,-1,IF(R54&lt;$W$44,0,1))</f>
        <v>0</v>
      </c>
      <c r="AD54" s="7">
        <f t="shared" ref="AD54:AD64" si="52">IF(S54&lt;-$W$44,-1,IF(S54&lt;$W$44,0,1))</f>
        <v>0</v>
      </c>
      <c r="AE54" s="7">
        <f t="shared" ref="AE54:AE64" si="53">IF(T54&lt;-$W$44,-1,IF(T54&lt;$W$44,0,1))</f>
        <v>1</v>
      </c>
      <c r="AF54" s="7">
        <f t="shared" ref="AF54:AF64" si="54">IF(U54&lt;-$W$44,-1,IF(U54&lt;$W$44,0,1))</f>
        <v>0</v>
      </c>
      <c r="AG54" s="7">
        <f t="shared" ref="AG54:AG64" si="55">IF(V54&lt;-$W$44,-1,IF(V54&lt;$W$44,0,1))</f>
        <v>0</v>
      </c>
      <c r="BC54" s="2"/>
      <c r="BD54" s="7"/>
    </row>
    <row r="55" spans="1:56">
      <c r="A55" s="7">
        <v>550</v>
      </c>
      <c r="B55" s="7">
        <v>0.47088190000000002</v>
      </c>
      <c r="C55" s="7">
        <v>9.3720999999999999E-2</v>
      </c>
      <c r="D55" s="7">
        <v>0.3453156</v>
      </c>
      <c r="E55" s="7">
        <v>0.61838599999999999</v>
      </c>
      <c r="F55" s="7">
        <v>0.48525499999999999</v>
      </c>
      <c r="G55" s="7">
        <v>0.35851499999999997</v>
      </c>
      <c r="H55" s="7">
        <v>0.44792490000000001</v>
      </c>
      <c r="I55" s="7">
        <v>0.70520749999999999</v>
      </c>
      <c r="J55" s="7">
        <v>0.79192549999999995</v>
      </c>
      <c r="K55" s="7">
        <v>0.58681519999999998</v>
      </c>
      <c r="L55" s="4" t="s">
        <v>23</v>
      </c>
      <c r="M55" s="7">
        <f t="shared" si="26"/>
        <v>302.42773499426977</v>
      </c>
      <c r="N55" s="7">
        <f t="shared" si="27"/>
        <v>24.127198559016737</v>
      </c>
      <c r="O55" s="7">
        <f t="shared" si="28"/>
        <v>-20.109236949277797</v>
      </c>
      <c r="P55" s="7">
        <f t="shared" si="29"/>
        <v>14.45176935077318</v>
      </c>
      <c r="Q55" s="7">
        <f t="shared" si="30"/>
        <v>-34.021093181379683</v>
      </c>
      <c r="R55" s="7">
        <f t="shared" si="31"/>
        <v>7.1829289402428582</v>
      </c>
      <c r="S55" s="7">
        <f t="shared" si="32"/>
        <v>-12.018932457513049</v>
      </c>
      <c r="T55" s="7">
        <f t="shared" si="33"/>
        <v>-1.4083552035199534</v>
      </c>
      <c r="U55" s="7">
        <f t="shared" si="34"/>
        <v>17.744852043838506</v>
      </c>
      <c r="V55" s="7">
        <f t="shared" si="35"/>
        <v>-7.2370167198259026</v>
      </c>
      <c r="W55" s="4" t="s">
        <v>23</v>
      </c>
      <c r="X55" s="7">
        <f t="shared" si="46"/>
        <v>1</v>
      </c>
      <c r="Y55" s="7">
        <f t="shared" si="47"/>
        <v>1</v>
      </c>
      <c r="Z55" s="7">
        <f t="shared" si="48"/>
        <v>-1</v>
      </c>
      <c r="AA55" s="7">
        <f t="shared" si="49"/>
        <v>0</v>
      </c>
      <c r="AB55" s="7">
        <f t="shared" si="50"/>
        <v>-1</v>
      </c>
      <c r="AC55" s="7">
        <f t="shared" si="51"/>
        <v>0</v>
      </c>
      <c r="AD55" s="7">
        <f t="shared" si="52"/>
        <v>0</v>
      </c>
      <c r="AE55" s="7">
        <f t="shared" si="53"/>
        <v>0</v>
      </c>
      <c r="AF55" s="7">
        <f t="shared" si="54"/>
        <v>1</v>
      </c>
      <c r="AG55" s="7">
        <f t="shared" si="55"/>
        <v>0</v>
      </c>
      <c r="BC55" s="2"/>
      <c r="BD55" s="7"/>
    </row>
    <row r="56" spans="1:56">
      <c r="A56" s="7">
        <v>600</v>
      </c>
      <c r="B56" s="7">
        <v>0.55450889999999997</v>
      </c>
      <c r="C56" s="7">
        <v>0.14431659999999999</v>
      </c>
      <c r="D56" s="7">
        <v>0.47633789999999998</v>
      </c>
      <c r="E56" s="7">
        <v>0.62338380000000004</v>
      </c>
      <c r="F56" s="7">
        <v>0.32579590000000003</v>
      </c>
      <c r="G56" s="7">
        <v>0.32390210000000003</v>
      </c>
      <c r="H56" s="7">
        <v>0.41966979999999998</v>
      </c>
      <c r="I56" s="7">
        <v>0.72992000000000001</v>
      </c>
      <c r="J56" s="7">
        <v>0.57916350000000005</v>
      </c>
      <c r="K56" s="7">
        <v>0.60295989999999999</v>
      </c>
      <c r="M56" s="7">
        <f t="shared" si="26"/>
        <v>17.75965480941186</v>
      </c>
      <c r="N56" s="7">
        <f t="shared" si="27"/>
        <v>53.98533946500784</v>
      </c>
      <c r="O56" s="7">
        <f t="shared" si="28"/>
        <v>37.942768875776245</v>
      </c>
      <c r="P56" s="7">
        <f t="shared" si="29"/>
        <v>0.80820070312071302</v>
      </c>
      <c r="Q56" s="7">
        <f t="shared" si="30"/>
        <v>-32.860887574574186</v>
      </c>
      <c r="R56" s="7">
        <f t="shared" si="31"/>
        <v>-9.6545193367083524</v>
      </c>
      <c r="S56" s="7">
        <f t="shared" si="32"/>
        <v>-6.3079993990064027</v>
      </c>
      <c r="T56" s="7">
        <f t="shared" si="33"/>
        <v>3.5042877450963053</v>
      </c>
      <c r="U56" s="7">
        <f t="shared" si="34"/>
        <v>-26.86641609595851</v>
      </c>
      <c r="V56" s="7">
        <f t="shared" si="35"/>
        <v>2.7512409358176155</v>
      </c>
      <c r="W56" s="5"/>
      <c r="X56" s="7">
        <f t="shared" si="46"/>
        <v>1</v>
      </c>
      <c r="Y56" s="7">
        <f t="shared" si="47"/>
        <v>1</v>
      </c>
      <c r="Z56" s="7">
        <f t="shared" si="48"/>
        <v>1</v>
      </c>
      <c r="AA56" s="7">
        <f t="shared" si="49"/>
        <v>0</v>
      </c>
      <c r="AB56" s="7">
        <f t="shared" si="50"/>
        <v>-1</v>
      </c>
      <c r="AC56" s="7">
        <f t="shared" si="51"/>
        <v>0</v>
      </c>
      <c r="AD56" s="7">
        <f t="shared" si="52"/>
        <v>0</v>
      </c>
      <c r="AE56" s="7">
        <f t="shared" si="53"/>
        <v>0</v>
      </c>
      <c r="AF56" s="7">
        <f t="shared" si="54"/>
        <v>-1</v>
      </c>
      <c r="AG56" s="7">
        <f t="shared" si="55"/>
        <v>0</v>
      </c>
      <c r="BC56" s="2"/>
      <c r="BD56" s="7"/>
    </row>
    <row r="57" spans="1:56">
      <c r="A57" s="7">
        <v>650</v>
      </c>
      <c r="B57" s="7">
        <v>0.57177370000000005</v>
      </c>
      <c r="C57" s="7">
        <v>0.15802459999999999</v>
      </c>
      <c r="D57" s="7">
        <v>0.35276600000000002</v>
      </c>
      <c r="E57" s="7">
        <v>0.64292419999999995</v>
      </c>
      <c r="F57" s="7">
        <v>0.2634359</v>
      </c>
      <c r="G57" s="7">
        <v>0.2928635</v>
      </c>
      <c r="H57" s="7">
        <v>0.45249020000000001</v>
      </c>
      <c r="I57" s="7">
        <v>0.72106409999999999</v>
      </c>
      <c r="J57" s="7">
        <v>0.66331589999999996</v>
      </c>
      <c r="K57" s="7">
        <v>0.69276629999999995</v>
      </c>
      <c r="M57" s="7">
        <f t="shared" si="26"/>
        <v>3.113529827925229</v>
      </c>
      <c r="N57" s="7">
        <f t="shared" si="27"/>
        <v>9.4985608031231319</v>
      </c>
      <c r="O57" s="7">
        <f t="shared" si="28"/>
        <v>-25.942067595293164</v>
      </c>
      <c r="P57" s="7">
        <f t="shared" si="29"/>
        <v>3.1345697465991096</v>
      </c>
      <c r="Q57" s="7">
        <f t="shared" si="30"/>
        <v>-19.140817916984229</v>
      </c>
      <c r="R57" s="7">
        <f t="shared" si="31"/>
        <v>-9.5827103313007314</v>
      </c>
      <c r="S57" s="7">
        <f t="shared" si="32"/>
        <v>7.8205293780967873</v>
      </c>
      <c r="T57" s="7">
        <f t="shared" si="33"/>
        <v>-1.2132699473914987</v>
      </c>
      <c r="U57" s="7">
        <f t="shared" si="34"/>
        <v>14.529990235917818</v>
      </c>
      <c r="V57" s="7">
        <f t="shared" si="35"/>
        <v>14.89425747881409</v>
      </c>
      <c r="W57" s="5"/>
      <c r="X57" s="7">
        <f t="shared" si="46"/>
        <v>0</v>
      </c>
      <c r="Y57" s="7">
        <f t="shared" si="47"/>
        <v>0</v>
      </c>
      <c r="Z57" s="7">
        <f t="shared" si="48"/>
        <v>-1</v>
      </c>
      <c r="AA57" s="7">
        <f t="shared" si="49"/>
        <v>0</v>
      </c>
      <c r="AB57" s="7">
        <f t="shared" si="50"/>
        <v>-1</v>
      </c>
      <c r="AC57" s="7">
        <f t="shared" si="51"/>
        <v>0</v>
      </c>
      <c r="AD57" s="7">
        <f t="shared" si="52"/>
        <v>0</v>
      </c>
      <c r="AE57" s="7">
        <f t="shared" si="53"/>
        <v>0</v>
      </c>
      <c r="AF57" s="7">
        <f t="shared" si="54"/>
        <v>0</v>
      </c>
      <c r="AG57" s="7">
        <f t="shared" si="55"/>
        <v>0</v>
      </c>
      <c r="BC57" s="2"/>
      <c r="BD57" s="7"/>
    </row>
    <row r="58" spans="1:56">
      <c r="A58" s="7">
        <v>700</v>
      </c>
      <c r="B58" s="7">
        <v>0.64374580000000003</v>
      </c>
      <c r="C58" s="7">
        <v>9.0639800000000006E-2</v>
      </c>
      <c r="D58" s="7">
        <v>0.38179249999999998</v>
      </c>
      <c r="E58" s="7">
        <v>0.74482119999999996</v>
      </c>
      <c r="F58" s="7">
        <v>0.19066730000000001</v>
      </c>
      <c r="G58" s="7">
        <v>0.30497099999999999</v>
      </c>
      <c r="H58" s="7">
        <v>0.6356541</v>
      </c>
      <c r="I58" s="7">
        <v>0.68362009999999995</v>
      </c>
      <c r="J58" s="7">
        <v>0.80941149999999995</v>
      </c>
      <c r="K58" s="7">
        <v>0.72865749999999996</v>
      </c>
      <c r="M58" s="7">
        <f t="shared" si="26"/>
        <v>12.587514955654655</v>
      </c>
      <c r="N58" s="7">
        <f t="shared" si="27"/>
        <v>-42.641968402387974</v>
      </c>
      <c r="O58" s="7">
        <f t="shared" si="28"/>
        <v>8.2282589591967348</v>
      </c>
      <c r="P58" s="7">
        <f t="shared" si="29"/>
        <v>15.848991218560451</v>
      </c>
      <c r="Q58" s="7">
        <f t="shared" si="30"/>
        <v>-27.622886630106219</v>
      </c>
      <c r="R58" s="7">
        <f t="shared" si="31"/>
        <v>4.1341785507582864</v>
      </c>
      <c r="S58" s="7">
        <f t="shared" si="32"/>
        <v>40.479086618892516</v>
      </c>
      <c r="T58" s="7">
        <f t="shared" si="33"/>
        <v>-5.1928809103101976</v>
      </c>
      <c r="U58" s="7">
        <f t="shared" si="34"/>
        <v>22.025041160629495</v>
      </c>
      <c r="V58" s="7">
        <f t="shared" si="35"/>
        <v>5.1808524750698774</v>
      </c>
      <c r="W58" s="5"/>
      <c r="X58" s="7">
        <f t="shared" si="46"/>
        <v>0</v>
      </c>
      <c r="Y58" s="7">
        <f t="shared" si="47"/>
        <v>-1</v>
      </c>
      <c r="Z58" s="7">
        <f t="shared" si="48"/>
        <v>0</v>
      </c>
      <c r="AA58" s="7">
        <f t="shared" si="49"/>
        <v>0</v>
      </c>
      <c r="AB58" s="7">
        <f t="shared" si="50"/>
        <v>-1</v>
      </c>
      <c r="AC58" s="7">
        <f t="shared" si="51"/>
        <v>0</v>
      </c>
      <c r="AD58" s="7">
        <f t="shared" si="52"/>
        <v>1</v>
      </c>
      <c r="AE58" s="7">
        <f t="shared" si="53"/>
        <v>0</v>
      </c>
      <c r="AF58" s="7">
        <f t="shared" si="54"/>
        <v>1</v>
      </c>
      <c r="AG58" s="7">
        <f t="shared" si="55"/>
        <v>0</v>
      </c>
      <c r="BC58" s="2"/>
      <c r="BD58" s="7"/>
    </row>
    <row r="59" spans="1:56">
      <c r="A59" s="7">
        <v>750</v>
      </c>
      <c r="B59" s="7">
        <v>0.69886159999999997</v>
      </c>
      <c r="C59" s="7">
        <v>9.5929200000000006E-2</v>
      </c>
      <c r="D59" s="7">
        <v>0.40258080000000002</v>
      </c>
      <c r="E59" s="7">
        <v>0.64775859999999996</v>
      </c>
      <c r="F59" s="7">
        <v>0.1278089</v>
      </c>
      <c r="G59" s="7">
        <v>0.29349059999999999</v>
      </c>
      <c r="H59" s="7">
        <v>0.56801429999999997</v>
      </c>
      <c r="I59" s="7">
        <v>0.74359889999999995</v>
      </c>
      <c r="J59" s="7">
        <v>0.68196860000000004</v>
      </c>
      <c r="K59" s="7">
        <v>0.82138120000000003</v>
      </c>
      <c r="M59" s="7">
        <f t="shared" si="26"/>
        <v>8.5617335289799055</v>
      </c>
      <c r="N59" s="7">
        <f t="shared" si="27"/>
        <v>5.835626292202762</v>
      </c>
      <c r="O59" s="7">
        <f t="shared" si="28"/>
        <v>5.4449209976623525</v>
      </c>
      <c r="P59" s="7">
        <f t="shared" si="29"/>
        <v>-13.031664512234615</v>
      </c>
      <c r="Q59" s="7">
        <f t="shared" si="30"/>
        <v>-32.967582799987206</v>
      </c>
      <c r="R59" s="7">
        <f t="shared" si="31"/>
        <v>-3.7644235025625394</v>
      </c>
      <c r="S59" s="7">
        <f t="shared" si="32"/>
        <v>-10.640975964758196</v>
      </c>
      <c r="T59" s="7">
        <f t="shared" si="33"/>
        <v>8.7737034063217294</v>
      </c>
      <c r="U59" s="7">
        <f t="shared" si="34"/>
        <v>-15.745130875951222</v>
      </c>
      <c r="V59" s="7">
        <f t="shared" si="35"/>
        <v>12.725279023409501</v>
      </c>
      <c r="W59" s="5"/>
      <c r="X59" s="7">
        <f t="shared" si="46"/>
        <v>0</v>
      </c>
      <c r="Y59" s="7">
        <f t="shared" si="47"/>
        <v>0</v>
      </c>
      <c r="Z59" s="7">
        <f t="shared" si="48"/>
        <v>0</v>
      </c>
      <c r="AA59" s="7">
        <f t="shared" si="49"/>
        <v>0</v>
      </c>
      <c r="AB59" s="7">
        <f t="shared" si="50"/>
        <v>-1</v>
      </c>
      <c r="AC59" s="7">
        <f t="shared" si="51"/>
        <v>0</v>
      </c>
      <c r="AD59" s="7">
        <f t="shared" si="52"/>
        <v>0</v>
      </c>
      <c r="AE59" s="7">
        <f t="shared" si="53"/>
        <v>0</v>
      </c>
      <c r="AF59" s="7">
        <f t="shared" si="54"/>
        <v>0</v>
      </c>
      <c r="AG59" s="7">
        <f t="shared" si="55"/>
        <v>0</v>
      </c>
      <c r="BC59" s="2"/>
      <c r="BD59" s="7"/>
    </row>
    <row r="60" spans="1:56">
      <c r="A60" s="7">
        <v>800</v>
      </c>
      <c r="B60" s="7">
        <v>0.60022929999999997</v>
      </c>
      <c r="C60" s="7">
        <v>0.1251139</v>
      </c>
      <c r="D60" s="7">
        <v>0.35200979999999998</v>
      </c>
      <c r="E60" s="7">
        <v>0.78842730000000005</v>
      </c>
      <c r="F60" s="7">
        <v>0.13401469999999999</v>
      </c>
      <c r="G60" s="7">
        <v>0.34291250000000001</v>
      </c>
      <c r="H60" s="7">
        <v>0.56524580000000002</v>
      </c>
      <c r="I60" s="7">
        <v>0.67011319999999996</v>
      </c>
      <c r="J60" s="7">
        <v>0.7548764</v>
      </c>
      <c r="K60" s="7">
        <v>0.68140789999999996</v>
      </c>
      <c r="M60" s="7">
        <f t="shared" si="26"/>
        <v>-14.113280798372671</v>
      </c>
      <c r="N60" s="7">
        <f t="shared" si="27"/>
        <v>30.423166251777342</v>
      </c>
      <c r="O60" s="7">
        <f t="shared" si="28"/>
        <v>-12.561701899345431</v>
      </c>
      <c r="P60" s="7">
        <f t="shared" si="29"/>
        <v>21.716222679251207</v>
      </c>
      <c r="Q60" s="7">
        <f t="shared" si="30"/>
        <v>4.8555304051595654</v>
      </c>
      <c r="R60" s="7">
        <f t="shared" si="31"/>
        <v>16.839346813833227</v>
      </c>
      <c r="S60" s="7">
        <f t="shared" si="32"/>
        <v>-0.48739970102864516</v>
      </c>
      <c r="T60" s="7">
        <f t="shared" si="33"/>
        <v>-9.8824379648759564</v>
      </c>
      <c r="U60" s="7">
        <f t="shared" si="34"/>
        <v>10.690785470181465</v>
      </c>
      <c r="V60" s="7">
        <f t="shared" si="35"/>
        <v>-17.041210585292198</v>
      </c>
      <c r="W60" s="5"/>
      <c r="X60" s="7">
        <f t="shared" si="46"/>
        <v>0</v>
      </c>
      <c r="Y60" s="7">
        <f t="shared" si="47"/>
        <v>1</v>
      </c>
      <c r="Z60" s="7">
        <f t="shared" si="48"/>
        <v>0</v>
      </c>
      <c r="AA60" s="7">
        <f t="shared" si="49"/>
        <v>1</v>
      </c>
      <c r="AB60" s="7">
        <f t="shared" si="50"/>
        <v>0</v>
      </c>
      <c r="AC60" s="7">
        <f t="shared" si="51"/>
        <v>1</v>
      </c>
      <c r="AD60" s="7">
        <f t="shared" si="52"/>
        <v>0</v>
      </c>
      <c r="AE60" s="7">
        <f t="shared" si="53"/>
        <v>0</v>
      </c>
      <c r="AF60" s="7">
        <f t="shared" si="54"/>
        <v>0</v>
      </c>
      <c r="AG60" s="7">
        <f t="shared" si="55"/>
        <v>-1</v>
      </c>
      <c r="BC60" s="2"/>
      <c r="BD60" s="7"/>
    </row>
    <row r="61" spans="1:56">
      <c r="A61" s="7">
        <v>850</v>
      </c>
      <c r="B61" s="7">
        <v>0.75168400000000002</v>
      </c>
      <c r="C61" s="7">
        <v>9.8532800000000004E-2</v>
      </c>
      <c r="D61" s="7">
        <v>0.45418170000000002</v>
      </c>
      <c r="E61" s="7">
        <v>0.70866320000000005</v>
      </c>
      <c r="F61" s="7">
        <v>0.1391781</v>
      </c>
      <c r="G61" s="7">
        <v>0.31467719999999999</v>
      </c>
      <c r="H61" s="7">
        <v>0.3950302</v>
      </c>
      <c r="I61" s="7">
        <v>0.65629179999999998</v>
      </c>
      <c r="J61" s="7">
        <v>0.65834950000000003</v>
      </c>
      <c r="K61" s="7">
        <v>0.6836276</v>
      </c>
      <c r="M61" s="7">
        <f t="shared" si="26"/>
        <v>25.232806862310795</v>
      </c>
      <c r="N61" s="7">
        <f t="shared" si="27"/>
        <v>-21.245521081190816</v>
      </c>
      <c r="O61" s="7">
        <f t="shared" si="28"/>
        <v>29.025299863810623</v>
      </c>
      <c r="P61" s="7">
        <f t="shared" si="29"/>
        <v>-10.116861757577395</v>
      </c>
      <c r="Q61" s="7">
        <f t="shared" si="30"/>
        <v>3.8528609174963737</v>
      </c>
      <c r="R61" s="7">
        <f t="shared" si="31"/>
        <v>-8.2339663908431504</v>
      </c>
      <c r="S61" s="7">
        <f t="shared" si="32"/>
        <v>-30.113554138748135</v>
      </c>
      <c r="T61" s="7">
        <f t="shared" si="33"/>
        <v>-2.062547044290425</v>
      </c>
      <c r="U61" s="7">
        <f t="shared" si="34"/>
        <v>-12.78711322807283</v>
      </c>
      <c r="V61" s="7">
        <f t="shared" si="35"/>
        <v>0.32575202019231753</v>
      </c>
      <c r="W61" s="5"/>
      <c r="X61" s="7">
        <f t="shared" si="46"/>
        <v>1</v>
      </c>
      <c r="Y61" s="7">
        <f t="shared" si="47"/>
        <v>-1</v>
      </c>
      <c r="Z61" s="7">
        <f t="shared" si="48"/>
        <v>1</v>
      </c>
      <c r="AA61" s="7">
        <f t="shared" si="49"/>
        <v>0</v>
      </c>
      <c r="AB61" s="7">
        <f t="shared" si="50"/>
        <v>0</v>
      </c>
      <c r="AC61" s="7">
        <f t="shared" si="51"/>
        <v>0</v>
      </c>
      <c r="AD61" s="7">
        <f t="shared" si="52"/>
        <v>-1</v>
      </c>
      <c r="AE61" s="7">
        <f t="shared" si="53"/>
        <v>0</v>
      </c>
      <c r="AF61" s="7">
        <f t="shared" si="54"/>
        <v>0</v>
      </c>
      <c r="AG61" s="7">
        <f t="shared" si="55"/>
        <v>0</v>
      </c>
      <c r="BC61" s="2"/>
      <c r="BD61" s="7"/>
    </row>
    <row r="62" spans="1:56">
      <c r="A62" s="7">
        <v>900</v>
      </c>
      <c r="B62" s="7">
        <v>0.70581899999999997</v>
      </c>
      <c r="C62" s="7">
        <v>8.2359699999999994E-2</v>
      </c>
      <c r="D62" s="7">
        <v>0.42545529999999998</v>
      </c>
      <c r="E62" s="7">
        <v>0.70096800000000004</v>
      </c>
      <c r="F62" s="7">
        <v>9.6001500000000003E-2</v>
      </c>
      <c r="G62" s="7">
        <v>0.33091599999999999</v>
      </c>
      <c r="H62" s="7">
        <v>0.46276210000000001</v>
      </c>
      <c r="I62" s="7">
        <v>0.66100899999999996</v>
      </c>
      <c r="J62" s="7">
        <v>0.68662250000000002</v>
      </c>
      <c r="K62" s="7">
        <v>0.74538959999999999</v>
      </c>
      <c r="M62" s="7">
        <f t="shared" si="26"/>
        <v>-6.101633133071882</v>
      </c>
      <c r="N62" s="7">
        <f t="shared" si="27"/>
        <v>-16.413925109202225</v>
      </c>
      <c r="O62" s="7">
        <f t="shared" si="28"/>
        <v>-6.3248695400981676</v>
      </c>
      <c r="P62" s="7">
        <f t="shared" si="29"/>
        <v>-1.0858754906421009</v>
      </c>
      <c r="Q62" s="7">
        <f t="shared" si="30"/>
        <v>-31.022553117193002</v>
      </c>
      <c r="R62" s="7">
        <f t="shared" si="31"/>
        <v>5.1604628489131077</v>
      </c>
      <c r="S62" s="7">
        <f t="shared" si="32"/>
        <v>17.146005545905101</v>
      </c>
      <c r="T62" s="7">
        <f t="shared" si="33"/>
        <v>0.71876564662242881</v>
      </c>
      <c r="U62" s="7">
        <f t="shared" si="34"/>
        <v>4.2945274508448765</v>
      </c>
      <c r="V62" s="7">
        <f t="shared" si="35"/>
        <v>9.03445092035488</v>
      </c>
      <c r="W62" s="5"/>
      <c r="X62" s="7">
        <f t="shared" si="46"/>
        <v>0</v>
      </c>
      <c r="Y62" s="7">
        <f t="shared" si="47"/>
        <v>-1</v>
      </c>
      <c r="Z62" s="7">
        <f t="shared" si="48"/>
        <v>0</v>
      </c>
      <c r="AA62" s="7">
        <f t="shared" si="49"/>
        <v>0</v>
      </c>
      <c r="AB62" s="7">
        <f t="shared" si="50"/>
        <v>-1</v>
      </c>
      <c r="AC62" s="7">
        <f t="shared" si="51"/>
        <v>0</v>
      </c>
      <c r="AD62" s="7">
        <f t="shared" si="52"/>
        <v>1</v>
      </c>
      <c r="AE62" s="7">
        <f t="shared" si="53"/>
        <v>0</v>
      </c>
      <c r="AF62" s="7">
        <f t="shared" si="54"/>
        <v>0</v>
      </c>
      <c r="AG62" s="7">
        <f t="shared" si="55"/>
        <v>0</v>
      </c>
      <c r="BC62" s="2"/>
      <c r="BD62" s="7"/>
    </row>
    <row r="63" spans="1:56">
      <c r="A63" s="7">
        <v>950</v>
      </c>
      <c r="B63" s="7">
        <v>0.68631419999999999</v>
      </c>
      <c r="C63" s="7">
        <v>0.113119</v>
      </c>
      <c r="D63" s="7">
        <v>0.31684370000000001</v>
      </c>
      <c r="E63" s="7">
        <v>0.6602306</v>
      </c>
      <c r="F63" s="7">
        <v>0.1389801</v>
      </c>
      <c r="G63" s="7">
        <v>0.33867910000000001</v>
      </c>
      <c r="H63" s="7">
        <v>0.59037980000000001</v>
      </c>
      <c r="I63" s="7">
        <v>0.61519489999999999</v>
      </c>
      <c r="J63" s="7">
        <v>0.70016599999999996</v>
      </c>
      <c r="K63" s="7">
        <v>0.64507199999999998</v>
      </c>
      <c r="M63" s="7">
        <f t="shared" si="26"/>
        <v>-2.7634280176645838</v>
      </c>
      <c r="N63" s="7">
        <f t="shared" si="27"/>
        <v>37.347513407649622</v>
      </c>
      <c r="O63" s="7">
        <f t="shared" si="28"/>
        <v>-25.528322246778917</v>
      </c>
      <c r="P63" s="7">
        <f t="shared" si="29"/>
        <v>-5.8115919699615439</v>
      </c>
      <c r="Q63" s="7">
        <f t="shared" si="30"/>
        <v>44.768675489445464</v>
      </c>
      <c r="R63" s="7">
        <f t="shared" si="31"/>
        <v>2.3459427770189483</v>
      </c>
      <c r="S63" s="7">
        <f t="shared" si="32"/>
        <v>27.577388035882802</v>
      </c>
      <c r="T63" s="7">
        <f t="shared" si="33"/>
        <v>-6.9309343745697811</v>
      </c>
      <c r="U63" s="7">
        <f t="shared" si="34"/>
        <v>1.9724812396913778</v>
      </c>
      <c r="V63" s="7">
        <f t="shared" si="35"/>
        <v>-13.458411547464575</v>
      </c>
      <c r="W63" s="5"/>
      <c r="X63" s="7">
        <f t="shared" si="46"/>
        <v>0</v>
      </c>
      <c r="Y63" s="7">
        <f t="shared" si="47"/>
        <v>1</v>
      </c>
      <c r="Z63" s="7">
        <f t="shared" si="48"/>
        <v>-1</v>
      </c>
      <c r="AA63" s="7">
        <f t="shared" si="49"/>
        <v>0</v>
      </c>
      <c r="AB63" s="7">
        <f t="shared" si="50"/>
        <v>1</v>
      </c>
      <c r="AC63" s="7">
        <f t="shared" si="51"/>
        <v>0</v>
      </c>
      <c r="AD63" s="7">
        <f t="shared" si="52"/>
        <v>1</v>
      </c>
      <c r="AE63" s="7">
        <f t="shared" si="53"/>
        <v>0</v>
      </c>
      <c r="AF63" s="7">
        <f t="shared" si="54"/>
        <v>0</v>
      </c>
      <c r="AG63" s="7">
        <f t="shared" si="55"/>
        <v>0</v>
      </c>
      <c r="BC63" s="2"/>
      <c r="BD63" s="7"/>
    </row>
    <row r="64" spans="1:56">
      <c r="A64" s="7">
        <v>1000</v>
      </c>
      <c r="B64" s="7">
        <v>0.6785873</v>
      </c>
      <c r="C64" s="7">
        <v>7.8057799999999997E-2</v>
      </c>
      <c r="D64" s="7">
        <v>0.3340166</v>
      </c>
      <c r="E64" s="7">
        <v>0.66954020000000003</v>
      </c>
      <c r="F64" s="7">
        <v>0.1181666</v>
      </c>
      <c r="G64" s="7">
        <v>0.28461310000000001</v>
      </c>
      <c r="H64" s="7">
        <v>0.59386700000000003</v>
      </c>
      <c r="I64" s="7">
        <v>0.6823825</v>
      </c>
      <c r="J64" s="7">
        <v>0.77021450000000002</v>
      </c>
      <c r="K64" s="7">
        <v>0.60681269999999998</v>
      </c>
      <c r="M64" s="7">
        <f t="shared" si="26"/>
        <v>-1.1258546012890278</v>
      </c>
      <c r="N64" s="7">
        <f t="shared" si="27"/>
        <v>-30.994969898955969</v>
      </c>
      <c r="O64" s="7">
        <f t="shared" si="28"/>
        <v>5.4199909924041378</v>
      </c>
      <c r="P64" s="7">
        <f t="shared" si="29"/>
        <v>1.4100527906461817</v>
      </c>
      <c r="Q64" s="7">
        <f t="shared" si="30"/>
        <v>-14.975885036778648</v>
      </c>
      <c r="R64" s="7">
        <f t="shared" si="31"/>
        <v>-15.96378400674857</v>
      </c>
      <c r="S64" s="7">
        <f t="shared" si="32"/>
        <v>0.59067061576294166</v>
      </c>
      <c r="T64" s="7">
        <f t="shared" si="33"/>
        <v>10.921351916278892</v>
      </c>
      <c r="U64" s="7">
        <f t="shared" si="34"/>
        <v>10.004556062419493</v>
      </c>
      <c r="V64" s="7">
        <f t="shared" si="35"/>
        <v>-5.9310123521095317</v>
      </c>
      <c r="W64" s="5"/>
      <c r="X64" s="7">
        <f t="shared" si="46"/>
        <v>0</v>
      </c>
      <c r="Y64" s="7">
        <f t="shared" si="47"/>
        <v>-1</v>
      </c>
      <c r="Z64" s="7">
        <f t="shared" si="48"/>
        <v>0</v>
      </c>
      <c r="AA64" s="7">
        <f t="shared" si="49"/>
        <v>0</v>
      </c>
      <c r="AB64" s="7">
        <f t="shared" si="50"/>
        <v>0</v>
      </c>
      <c r="AC64" s="7">
        <f t="shared" si="51"/>
        <v>0</v>
      </c>
      <c r="AD64" s="7">
        <f t="shared" si="52"/>
        <v>0</v>
      </c>
      <c r="AE64" s="7">
        <f t="shared" si="53"/>
        <v>0</v>
      </c>
      <c r="AF64" s="7">
        <f t="shared" si="54"/>
        <v>0</v>
      </c>
      <c r="AG64" s="7">
        <f t="shared" si="55"/>
        <v>0</v>
      </c>
      <c r="BC64" s="2"/>
      <c r="BD64" s="7"/>
    </row>
    <row r="65" spans="1:56">
      <c r="BC65" s="2"/>
      <c r="BD65" s="7"/>
    </row>
    <row r="66" spans="1:56">
      <c r="A66" s="7" t="s">
        <v>15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1" t="s">
        <v>8</v>
      </c>
      <c r="K66" s="1" t="s">
        <v>9</v>
      </c>
      <c r="M66" s="1" t="s">
        <v>0</v>
      </c>
      <c r="N66" s="1" t="s">
        <v>1</v>
      </c>
      <c r="O66" s="1" t="s">
        <v>2</v>
      </c>
      <c r="P66" s="1" t="s">
        <v>3</v>
      </c>
      <c r="Q66" s="1" t="s">
        <v>4</v>
      </c>
      <c r="R66" s="1" t="s">
        <v>5</v>
      </c>
      <c r="S66" s="1" t="s">
        <v>6</v>
      </c>
      <c r="T66" s="1" t="s">
        <v>7</v>
      </c>
      <c r="U66" s="1" t="s">
        <v>8</v>
      </c>
      <c r="V66" s="1" t="s">
        <v>9</v>
      </c>
      <c r="X66" s="1" t="s">
        <v>0</v>
      </c>
      <c r="Y66" s="1" t="s">
        <v>1</v>
      </c>
      <c r="Z66" s="1" t="s">
        <v>2</v>
      </c>
      <c r="AA66" s="1" t="s">
        <v>3</v>
      </c>
      <c r="AB66" s="1" t="s">
        <v>4</v>
      </c>
      <c r="AC66" s="1" t="s">
        <v>5</v>
      </c>
      <c r="AD66" s="1" t="s">
        <v>6</v>
      </c>
      <c r="AE66" s="1" t="s">
        <v>7</v>
      </c>
      <c r="AF66" s="1" t="s">
        <v>8</v>
      </c>
      <c r="AG66" s="1" t="s">
        <v>9</v>
      </c>
      <c r="AI66" s="1" t="s">
        <v>0</v>
      </c>
      <c r="AJ66" s="1" t="s">
        <v>1</v>
      </c>
      <c r="AK66" s="1" t="s">
        <v>2</v>
      </c>
      <c r="AL66" s="1" t="s">
        <v>3</v>
      </c>
      <c r="AM66" s="1" t="s">
        <v>4</v>
      </c>
      <c r="AN66" s="1" t="s">
        <v>5</v>
      </c>
      <c r="AO66" s="1" t="s">
        <v>6</v>
      </c>
      <c r="AP66" s="1" t="s">
        <v>7</v>
      </c>
      <c r="AQ66" s="1" t="s">
        <v>8</v>
      </c>
      <c r="AR66" s="1" t="s">
        <v>9</v>
      </c>
      <c r="BC66" s="2"/>
      <c r="BD66" s="7"/>
    </row>
    <row r="67" spans="1:56">
      <c r="A67" s="7">
        <v>0</v>
      </c>
      <c r="B67" s="7">
        <v>0.69278039999999996</v>
      </c>
      <c r="C67" s="7">
        <v>0.1735119</v>
      </c>
      <c r="D67" s="7">
        <v>0.30807849999999998</v>
      </c>
      <c r="E67" s="7">
        <v>0.59907089999999996</v>
      </c>
      <c r="F67" s="7">
        <v>0.14455229999999999</v>
      </c>
      <c r="G67" s="7">
        <v>0.24942410000000001</v>
      </c>
      <c r="H67" s="7">
        <v>0.59055840000000004</v>
      </c>
      <c r="I67" s="7">
        <v>0.63679699999999995</v>
      </c>
      <c r="J67" s="7">
        <v>0.68911429999999996</v>
      </c>
      <c r="K67" s="7">
        <v>0.69449740000000004</v>
      </c>
      <c r="M67" s="7" t="s">
        <v>32</v>
      </c>
      <c r="V67" s="5" t="s">
        <v>25</v>
      </c>
      <c r="W67" s="7">
        <v>16</v>
      </c>
      <c r="AA67" s="7" t="s">
        <v>29</v>
      </c>
      <c r="AK67" s="7" t="s">
        <v>24</v>
      </c>
      <c r="BC67" s="2"/>
      <c r="BD67" s="7"/>
    </row>
    <row r="68" spans="1:56">
      <c r="A68" s="7">
        <v>50</v>
      </c>
      <c r="B68" s="7">
        <v>0.61370000000000002</v>
      </c>
      <c r="C68" s="7">
        <v>9.5432799999999998E-2</v>
      </c>
      <c r="D68" s="7">
        <v>0.28157769999999999</v>
      </c>
      <c r="E68" s="7">
        <v>0.65769909999999998</v>
      </c>
      <c r="F68" s="7">
        <v>0.2136285</v>
      </c>
      <c r="G68" s="7">
        <v>0.39521689999999998</v>
      </c>
      <c r="H68" s="7">
        <v>0.21996189999999999</v>
      </c>
      <c r="I68" s="7">
        <v>0.57119430000000004</v>
      </c>
      <c r="J68" s="7">
        <v>0.68434099999999998</v>
      </c>
      <c r="K68" s="7">
        <v>0.68164429999999998</v>
      </c>
      <c r="L68" s="5" t="s">
        <v>22</v>
      </c>
      <c r="M68" s="7">
        <f>100*(B68-B67)/B67</f>
        <v>-11.414930330015103</v>
      </c>
      <c r="N68" s="7">
        <f t="shared" ref="N68:V68" si="56">100*(C68-C67)/C67</f>
        <v>-44.999276706669683</v>
      </c>
      <c r="O68" s="7">
        <f t="shared" si="56"/>
        <v>-8.601963460611497</v>
      </c>
      <c r="P68" s="7">
        <f t="shared" si="56"/>
        <v>9.7865210945816301</v>
      </c>
      <c r="Q68" s="7">
        <f t="shared" si="56"/>
        <v>47.786302950558387</v>
      </c>
      <c r="R68" s="7">
        <f t="shared" si="56"/>
        <v>58.451769496211462</v>
      </c>
      <c r="S68" s="7">
        <f t="shared" si="56"/>
        <v>-62.753573566983391</v>
      </c>
      <c r="T68" s="7">
        <f t="shared" si="56"/>
        <v>-10.301980065860848</v>
      </c>
      <c r="U68" s="7">
        <f t="shared" si="56"/>
        <v>-0.69267173820075723</v>
      </c>
      <c r="V68" s="7">
        <f t="shared" si="56"/>
        <v>-1.8507052726187398</v>
      </c>
      <c r="W68" s="5" t="s">
        <v>22</v>
      </c>
      <c r="X68" s="7">
        <f>IF(M68&lt;-$W$67,-1,IF(M68&lt;$W$67,0,1))</f>
        <v>0</v>
      </c>
      <c r="Y68" s="7">
        <f t="shared" ref="Y68:AG68" si="57">IF(N68&lt;-$W$67,-1,IF(N68&lt;$W$67,0,1))</f>
        <v>-1</v>
      </c>
      <c r="Z68" s="7">
        <f t="shared" si="57"/>
        <v>0</v>
      </c>
      <c r="AA68" s="7">
        <f t="shared" si="57"/>
        <v>0</v>
      </c>
      <c r="AB68" s="7">
        <f t="shared" si="57"/>
        <v>1</v>
      </c>
      <c r="AC68" s="7">
        <f t="shared" si="57"/>
        <v>1</v>
      </c>
      <c r="AD68" s="7">
        <f t="shared" si="57"/>
        <v>-1</v>
      </c>
      <c r="AE68" s="7">
        <f t="shared" si="57"/>
        <v>0</v>
      </c>
      <c r="AF68" s="7">
        <f t="shared" si="57"/>
        <v>0</v>
      </c>
      <c r="AG68" s="7">
        <f t="shared" si="57"/>
        <v>0</v>
      </c>
      <c r="AI68" s="7" t="str">
        <f>IF(AND(X68=-X78,X68&lt;&gt;0),X68,IF(X68=-X78,0,"?"))</f>
        <v>?</v>
      </c>
      <c r="AJ68" s="7" t="str">
        <f t="shared" ref="AJ68" si="58">IF(AND(Y68=-Y78,Y68&lt;&gt;0),Y68,IF(Y68=-Y78,0,"?"))</f>
        <v>?</v>
      </c>
      <c r="AK68" s="7">
        <f t="shared" ref="AK68" si="59">IF(AND(Z68=-Z78,Z68&lt;&gt;0),Z68,IF(Z68=-Z78,0,"?"))</f>
        <v>0</v>
      </c>
      <c r="AL68" s="7">
        <f t="shared" ref="AL68" si="60">IF(AND(AA68=-AA78,AA68&lt;&gt;0),AA68,IF(AA68=-AA78,0,"?"))</f>
        <v>0</v>
      </c>
      <c r="AM68" s="7" t="str">
        <f t="shared" ref="AM68" si="61">IF(AND(AB68=-AB78,AB68&lt;&gt;0),AB68,IF(AB68=-AB78,0,"?"))</f>
        <v>?</v>
      </c>
      <c r="AN68" s="7">
        <f t="shared" ref="AN68" si="62">IF(AND(AC68=-AC78,AC68&lt;&gt;0),AC68,IF(AC68=-AC78,0,"?"))</f>
        <v>1</v>
      </c>
      <c r="AO68" s="7">
        <f t="shared" ref="AO68" si="63">IF(AND(AD68=-AD78,AD68&lt;&gt;0),AD68,IF(AD68=-AD78,0,"?"))</f>
        <v>-1</v>
      </c>
      <c r="AP68" s="7">
        <f t="shared" ref="AP68" si="64">IF(AND(AE68=-AE78,AE68&lt;&gt;0),AE68,IF(AE68=-AE78,0,"?"))</f>
        <v>0</v>
      </c>
      <c r="AQ68" s="7">
        <f t="shared" ref="AQ68" si="65">IF(AND(AF68=-AF78,AF68&lt;&gt;0),AF68,IF(AF68=-AF78,0,"?"))</f>
        <v>0</v>
      </c>
      <c r="AR68" s="7">
        <f t="shared" ref="AR68" si="66">IF(AND(AG68=-AG78,AG68&lt;&gt;0),AG68,IF(AG68=-AG78,0,"?"))</f>
        <v>0</v>
      </c>
      <c r="BC68" s="2"/>
      <c r="BD68" s="7"/>
    </row>
    <row r="69" spans="1:56">
      <c r="A69" s="7">
        <v>100</v>
      </c>
      <c r="B69" s="7">
        <v>0.59239160000000002</v>
      </c>
      <c r="C69" s="7">
        <v>7.0415699999999998E-2</v>
      </c>
      <c r="D69" s="7">
        <v>0.2896261</v>
      </c>
      <c r="E69" s="7">
        <v>0.63491189999999997</v>
      </c>
      <c r="F69" s="7">
        <v>0.25567620000000002</v>
      </c>
      <c r="G69" s="7">
        <v>0.3336192</v>
      </c>
      <c r="H69" s="7">
        <v>0.17065939999999999</v>
      </c>
      <c r="I69" s="7">
        <v>0.76459880000000002</v>
      </c>
      <c r="J69" s="7">
        <v>0.64086860000000001</v>
      </c>
      <c r="K69" s="7">
        <v>0.62013030000000002</v>
      </c>
      <c r="M69" s="7">
        <f t="shared" ref="M69:M87" si="67">100*(B69-B68)/B68</f>
        <v>-3.4721199283037323</v>
      </c>
      <c r="N69" s="7">
        <f t="shared" ref="N69:N87" si="68">100*(C69-C68)/C68</f>
        <v>-26.214362357596134</v>
      </c>
      <c r="O69" s="7">
        <f t="shared" ref="O69:O87" si="69">100*(D69-D68)/D68</f>
        <v>2.8583229424773382</v>
      </c>
      <c r="P69" s="7">
        <f t="shared" ref="P69:P87" si="70">100*(E69-E68)/E68</f>
        <v>-3.4646846863558136</v>
      </c>
      <c r="Q69" s="7">
        <f t="shared" ref="Q69:Q87" si="71">100*(F69-F68)/F68</f>
        <v>19.68262661583076</v>
      </c>
      <c r="R69" s="7">
        <f t="shared" ref="R69:R87" si="72">100*(G69-G68)/G68</f>
        <v>-15.585796052749764</v>
      </c>
      <c r="S69" s="7">
        <f t="shared" ref="S69:S87" si="73">100*(H69-H68)/H68</f>
        <v>-22.414108988874894</v>
      </c>
      <c r="T69" s="7">
        <f t="shared" ref="T69:T87" si="74">100*(I69-I68)/I68</f>
        <v>33.859669117846579</v>
      </c>
      <c r="U69" s="7">
        <f t="shared" ref="U69:U87" si="75">100*(J69-J68)/J68</f>
        <v>-6.3524470987417043</v>
      </c>
      <c r="V69" s="7">
        <f t="shared" ref="V69:V87" si="76">100*(K69-K68)/K68</f>
        <v>-9.0243547844528234</v>
      </c>
      <c r="W69" s="5"/>
      <c r="X69" s="7">
        <f t="shared" ref="X69:X87" si="77">IF(M69&lt;-$W$67,-1,IF(M69&lt;$W$67,0,1))</f>
        <v>0</v>
      </c>
      <c r="Y69" s="7">
        <f t="shared" ref="Y69:Y87" si="78">IF(N69&lt;-$W$67,-1,IF(N69&lt;$W$67,0,1))</f>
        <v>-1</v>
      </c>
      <c r="Z69" s="7">
        <f t="shared" ref="Z69:Z87" si="79">IF(O69&lt;-$W$67,-1,IF(O69&lt;$W$67,0,1))</f>
        <v>0</v>
      </c>
      <c r="AA69" s="7">
        <f t="shared" ref="AA69:AA87" si="80">IF(P69&lt;-$W$67,-1,IF(P69&lt;$W$67,0,1))</f>
        <v>0</v>
      </c>
      <c r="AB69" s="7">
        <f t="shared" ref="AB69:AB87" si="81">IF(Q69&lt;-$W$67,-1,IF(Q69&lt;$W$67,0,1))</f>
        <v>1</v>
      </c>
      <c r="AC69" s="7">
        <f t="shared" ref="AC69:AC87" si="82">IF(R69&lt;-$W$67,-1,IF(R69&lt;$W$67,0,1))</f>
        <v>0</v>
      </c>
      <c r="AD69" s="7">
        <f t="shared" ref="AD69:AD87" si="83">IF(S69&lt;-$W$67,-1,IF(S69&lt;$W$67,0,1))</f>
        <v>-1</v>
      </c>
      <c r="AE69" s="7">
        <f t="shared" ref="AE69:AE87" si="84">IF(T69&lt;-$W$67,-1,IF(T69&lt;$W$67,0,1))</f>
        <v>1</v>
      </c>
      <c r="AF69" s="7">
        <f t="shared" ref="AF69:AF87" si="85">IF(U69&lt;-$W$67,-1,IF(U69&lt;$W$67,0,1))</f>
        <v>0</v>
      </c>
      <c r="AG69" s="7">
        <f t="shared" ref="AG69:AG87" si="86">IF(V69&lt;-$W$67,-1,IF(V69&lt;$W$67,0,1))</f>
        <v>0</v>
      </c>
      <c r="BC69" s="2"/>
      <c r="BD69" s="7"/>
    </row>
    <row r="70" spans="1:56">
      <c r="A70" s="7">
        <v>150</v>
      </c>
      <c r="B70" s="7">
        <v>0.58683609999999997</v>
      </c>
      <c r="C70" s="7">
        <v>8.8043700000000003E-2</v>
      </c>
      <c r="D70" s="7">
        <v>0.1935983</v>
      </c>
      <c r="E70" s="7">
        <v>0.58462689999999995</v>
      </c>
      <c r="F70" s="7">
        <v>0.13154850000000001</v>
      </c>
      <c r="G70" s="7">
        <v>0.3849495</v>
      </c>
      <c r="H70" s="7">
        <v>0.1213159</v>
      </c>
      <c r="I70" s="7">
        <v>0.70724419999999999</v>
      </c>
      <c r="J70" s="7">
        <v>0.81662939999999995</v>
      </c>
      <c r="K70" s="7">
        <v>0.7047542</v>
      </c>
      <c r="M70" s="7">
        <f t="shared" si="67"/>
        <v>-0.9378087062679562</v>
      </c>
      <c r="N70" s="7">
        <f t="shared" si="68"/>
        <v>25.034189818463787</v>
      </c>
      <c r="O70" s="7">
        <f t="shared" si="69"/>
        <v>-33.155782576225</v>
      </c>
      <c r="P70" s="7">
        <f t="shared" si="70"/>
        <v>-7.9199964593512941</v>
      </c>
      <c r="Q70" s="7">
        <f t="shared" si="71"/>
        <v>-48.548789445400075</v>
      </c>
      <c r="R70" s="7">
        <f t="shared" si="72"/>
        <v>15.385895056399631</v>
      </c>
      <c r="S70" s="7">
        <f t="shared" si="73"/>
        <v>-28.913438111232072</v>
      </c>
      <c r="T70" s="7">
        <f t="shared" si="74"/>
        <v>-7.5012673313115368</v>
      </c>
      <c r="U70" s="7">
        <f t="shared" si="75"/>
        <v>27.425403585071876</v>
      </c>
      <c r="V70" s="7">
        <f t="shared" si="76"/>
        <v>13.64614823691085</v>
      </c>
      <c r="W70" s="5"/>
      <c r="X70" s="7">
        <f t="shared" si="77"/>
        <v>0</v>
      </c>
      <c r="Y70" s="7">
        <f t="shared" si="78"/>
        <v>1</v>
      </c>
      <c r="Z70" s="7">
        <f t="shared" si="79"/>
        <v>-1</v>
      </c>
      <c r="AA70" s="7">
        <f t="shared" si="80"/>
        <v>0</v>
      </c>
      <c r="AB70" s="7">
        <f t="shared" si="81"/>
        <v>-1</v>
      </c>
      <c r="AC70" s="7">
        <f t="shared" si="82"/>
        <v>0</v>
      </c>
      <c r="AD70" s="7">
        <f t="shared" si="83"/>
        <v>-1</v>
      </c>
      <c r="AE70" s="7">
        <f t="shared" si="84"/>
        <v>0</v>
      </c>
      <c r="AF70" s="7">
        <f t="shared" si="85"/>
        <v>1</v>
      </c>
      <c r="AG70" s="7">
        <f t="shared" si="86"/>
        <v>0</v>
      </c>
      <c r="BC70" s="2"/>
      <c r="BD70" s="7"/>
    </row>
    <row r="71" spans="1:56">
      <c r="A71" s="7">
        <v>200</v>
      </c>
      <c r="B71" s="7">
        <v>0.62933090000000003</v>
      </c>
      <c r="C71" s="7">
        <v>0.1149911</v>
      </c>
      <c r="D71" s="7">
        <v>0.21864330000000001</v>
      </c>
      <c r="E71" s="7">
        <v>0.4509727</v>
      </c>
      <c r="F71" s="7">
        <v>0.1687147</v>
      </c>
      <c r="G71" s="7">
        <v>0.37365930000000003</v>
      </c>
      <c r="H71" s="7">
        <v>7.8680799999999995E-2</v>
      </c>
      <c r="I71" s="7">
        <v>0.69708270000000006</v>
      </c>
      <c r="J71" s="7">
        <v>0.80382100000000001</v>
      </c>
      <c r="K71" s="7">
        <v>0.69257310000000005</v>
      </c>
      <c r="M71" s="7">
        <f t="shared" si="67"/>
        <v>7.2413404696814077</v>
      </c>
      <c r="N71" s="7">
        <f t="shared" si="68"/>
        <v>30.606846372880732</v>
      </c>
      <c r="O71" s="7">
        <f t="shared" si="69"/>
        <v>12.936580538155557</v>
      </c>
      <c r="P71" s="7">
        <f t="shared" si="70"/>
        <v>-22.861452321129931</v>
      </c>
      <c r="Q71" s="7">
        <f t="shared" si="71"/>
        <v>28.252849709422744</v>
      </c>
      <c r="R71" s="7">
        <f t="shared" si="72"/>
        <v>-2.9329041861334986</v>
      </c>
      <c r="S71" s="7">
        <f t="shared" si="73"/>
        <v>-35.143868198645031</v>
      </c>
      <c r="T71" s="7">
        <f t="shared" si="74"/>
        <v>-1.4367738894147077</v>
      </c>
      <c r="U71" s="7">
        <f t="shared" si="75"/>
        <v>-1.56844708260564</v>
      </c>
      <c r="V71" s="7">
        <f t="shared" si="76"/>
        <v>-1.7284182201397231</v>
      </c>
      <c r="W71" s="5"/>
      <c r="X71" s="7">
        <f t="shared" si="77"/>
        <v>0</v>
      </c>
      <c r="Y71" s="7">
        <f t="shared" si="78"/>
        <v>1</v>
      </c>
      <c r="Z71" s="7">
        <f t="shared" si="79"/>
        <v>0</v>
      </c>
      <c r="AA71" s="7">
        <f t="shared" si="80"/>
        <v>-1</v>
      </c>
      <c r="AB71" s="7">
        <f t="shared" si="81"/>
        <v>1</v>
      </c>
      <c r="AC71" s="7">
        <f t="shared" si="82"/>
        <v>0</v>
      </c>
      <c r="AD71" s="7">
        <f t="shared" si="83"/>
        <v>-1</v>
      </c>
      <c r="AE71" s="7">
        <f t="shared" si="84"/>
        <v>0</v>
      </c>
      <c r="AF71" s="7">
        <f t="shared" si="85"/>
        <v>0</v>
      </c>
      <c r="AG71" s="7">
        <f t="shared" si="86"/>
        <v>0</v>
      </c>
      <c r="BC71" s="2"/>
      <c r="BD71" s="7"/>
    </row>
    <row r="72" spans="1:56">
      <c r="A72" s="7">
        <v>250</v>
      </c>
      <c r="B72" s="7">
        <v>0.51702029999999999</v>
      </c>
      <c r="C72" s="7">
        <v>9.9050100000000002E-2</v>
      </c>
      <c r="D72" s="7">
        <v>0.2137598</v>
      </c>
      <c r="E72" s="7">
        <v>0.43336039999999998</v>
      </c>
      <c r="F72" s="7">
        <v>0.1772348</v>
      </c>
      <c r="G72" s="7">
        <v>0.38345649999999998</v>
      </c>
      <c r="H72" s="7">
        <v>0.1242939</v>
      </c>
      <c r="I72" s="7">
        <v>0.79016560000000002</v>
      </c>
      <c r="J72" s="7">
        <v>0.75635810000000003</v>
      </c>
      <c r="K72" s="7">
        <v>0.72865959999999996</v>
      </c>
      <c r="M72" s="7">
        <f t="shared" si="67"/>
        <v>-17.846032985191101</v>
      </c>
      <c r="N72" s="7">
        <f t="shared" si="68"/>
        <v>-13.862811991536732</v>
      </c>
      <c r="O72" s="7">
        <f t="shared" si="69"/>
        <v>-2.2335466030745112</v>
      </c>
      <c r="P72" s="7">
        <f t="shared" si="70"/>
        <v>-3.9054026995425719</v>
      </c>
      <c r="Q72" s="7">
        <f t="shared" si="71"/>
        <v>5.0500045342818396</v>
      </c>
      <c r="R72" s="7">
        <f t="shared" si="72"/>
        <v>2.621960700563307</v>
      </c>
      <c r="S72" s="7">
        <f t="shared" si="73"/>
        <v>57.972338867932216</v>
      </c>
      <c r="T72" s="7">
        <f t="shared" si="74"/>
        <v>13.353207589286027</v>
      </c>
      <c r="U72" s="7">
        <f t="shared" si="75"/>
        <v>-5.9046603659272368</v>
      </c>
      <c r="V72" s="7">
        <f t="shared" si="76"/>
        <v>5.2104969136109833</v>
      </c>
      <c r="W72" s="5"/>
      <c r="X72" s="7">
        <f t="shared" si="77"/>
        <v>-1</v>
      </c>
      <c r="Y72" s="7">
        <f t="shared" si="78"/>
        <v>0</v>
      </c>
      <c r="Z72" s="7">
        <f t="shared" si="79"/>
        <v>0</v>
      </c>
      <c r="AA72" s="7">
        <f t="shared" si="80"/>
        <v>0</v>
      </c>
      <c r="AB72" s="7">
        <f t="shared" si="81"/>
        <v>0</v>
      </c>
      <c r="AC72" s="7">
        <f t="shared" si="82"/>
        <v>0</v>
      </c>
      <c r="AD72" s="7">
        <f t="shared" si="83"/>
        <v>1</v>
      </c>
      <c r="AE72" s="7">
        <f t="shared" si="84"/>
        <v>0</v>
      </c>
      <c r="AF72" s="7">
        <f t="shared" si="85"/>
        <v>0</v>
      </c>
      <c r="AG72" s="7">
        <f t="shared" si="86"/>
        <v>0</v>
      </c>
      <c r="BC72" s="2"/>
      <c r="BD72" s="7"/>
    </row>
    <row r="73" spans="1:56">
      <c r="A73" s="7">
        <v>300</v>
      </c>
      <c r="B73" s="7">
        <v>0.47096359999999998</v>
      </c>
      <c r="C73" s="7">
        <v>0.11598650000000001</v>
      </c>
      <c r="D73" s="7">
        <v>0.289219</v>
      </c>
      <c r="E73" s="7">
        <v>0.38983879999999999</v>
      </c>
      <c r="F73" s="7">
        <v>0.2365102</v>
      </c>
      <c r="G73" s="7">
        <v>0.40001429999999999</v>
      </c>
      <c r="H73" s="7">
        <v>0.1323223</v>
      </c>
      <c r="I73" s="7">
        <v>0.67910029999999999</v>
      </c>
      <c r="J73" s="7">
        <v>0.70908490000000002</v>
      </c>
      <c r="K73" s="7">
        <v>0.82495399999999997</v>
      </c>
      <c r="M73" s="7">
        <f t="shared" si="67"/>
        <v>-8.90810283464692</v>
      </c>
      <c r="N73" s="7">
        <f t="shared" si="68"/>
        <v>17.098821707398585</v>
      </c>
      <c r="O73" s="7">
        <f t="shared" si="69"/>
        <v>35.300931232158717</v>
      </c>
      <c r="P73" s="7">
        <f t="shared" si="70"/>
        <v>-10.042818863929421</v>
      </c>
      <c r="Q73" s="7">
        <f t="shared" si="71"/>
        <v>33.444560549056959</v>
      </c>
      <c r="R73" s="7">
        <f t="shared" si="72"/>
        <v>4.3180386823538033</v>
      </c>
      <c r="S73" s="7">
        <f t="shared" si="73"/>
        <v>6.4592067671864868</v>
      </c>
      <c r="T73" s="7">
        <f t="shared" si="74"/>
        <v>-14.055952321893034</v>
      </c>
      <c r="U73" s="7">
        <f t="shared" si="75"/>
        <v>-6.2501082489894682</v>
      </c>
      <c r="V73" s="7">
        <f t="shared" si="76"/>
        <v>13.21527912347549</v>
      </c>
      <c r="W73" s="5"/>
      <c r="X73" s="7">
        <f t="shared" si="77"/>
        <v>0</v>
      </c>
      <c r="Y73" s="7">
        <f t="shared" si="78"/>
        <v>1</v>
      </c>
      <c r="Z73" s="7">
        <f t="shared" si="79"/>
        <v>1</v>
      </c>
      <c r="AA73" s="7">
        <f t="shared" si="80"/>
        <v>0</v>
      </c>
      <c r="AB73" s="7">
        <f t="shared" si="81"/>
        <v>1</v>
      </c>
      <c r="AC73" s="7">
        <f t="shared" si="82"/>
        <v>0</v>
      </c>
      <c r="AD73" s="7">
        <f t="shared" si="83"/>
        <v>0</v>
      </c>
      <c r="AE73" s="7">
        <f t="shared" si="84"/>
        <v>0</v>
      </c>
      <c r="AF73" s="7">
        <f t="shared" si="85"/>
        <v>0</v>
      </c>
      <c r="AG73" s="7">
        <f t="shared" si="86"/>
        <v>0</v>
      </c>
      <c r="BC73" s="2"/>
      <c r="BD73" s="7"/>
    </row>
    <row r="74" spans="1:56">
      <c r="A74" s="7">
        <v>350</v>
      </c>
      <c r="B74" s="7">
        <v>0.6269998</v>
      </c>
      <c r="C74" s="7">
        <v>8.0276E-2</v>
      </c>
      <c r="D74" s="7">
        <v>0.2997476</v>
      </c>
      <c r="E74" s="7">
        <v>0.43841570000000002</v>
      </c>
      <c r="F74" s="7">
        <v>0.20658170000000001</v>
      </c>
      <c r="G74" s="7">
        <v>0.3912156</v>
      </c>
      <c r="H74" s="7">
        <v>7.9274700000000003E-2</v>
      </c>
      <c r="I74" s="7">
        <v>0.6322451</v>
      </c>
      <c r="J74" s="7">
        <v>0.66411299999999995</v>
      </c>
      <c r="K74" s="7">
        <v>0.72803059999999997</v>
      </c>
      <c r="M74" s="7">
        <f t="shared" si="67"/>
        <v>33.131265346196606</v>
      </c>
      <c r="N74" s="7">
        <f t="shared" si="68"/>
        <v>-30.788496937143549</v>
      </c>
      <c r="O74" s="7">
        <f t="shared" si="69"/>
        <v>3.6403555782987973</v>
      </c>
      <c r="P74" s="7">
        <f t="shared" si="70"/>
        <v>12.460765834493651</v>
      </c>
      <c r="Q74" s="7">
        <f t="shared" si="71"/>
        <v>-12.654211108019865</v>
      </c>
      <c r="R74" s="7">
        <f t="shared" si="72"/>
        <v>-2.1995963644299699</v>
      </c>
      <c r="S74" s="7">
        <f t="shared" si="73"/>
        <v>-40.089690097587479</v>
      </c>
      <c r="T74" s="7">
        <f t="shared" si="74"/>
        <v>-6.8995993669859939</v>
      </c>
      <c r="U74" s="7">
        <f t="shared" si="75"/>
        <v>-6.3422447720999369</v>
      </c>
      <c r="V74" s="7">
        <f t="shared" si="76"/>
        <v>-11.748946001837679</v>
      </c>
      <c r="W74" s="5"/>
      <c r="X74" s="7">
        <f t="shared" si="77"/>
        <v>1</v>
      </c>
      <c r="Y74" s="7">
        <f t="shared" si="78"/>
        <v>-1</v>
      </c>
      <c r="Z74" s="7">
        <f t="shared" si="79"/>
        <v>0</v>
      </c>
      <c r="AA74" s="7">
        <f t="shared" si="80"/>
        <v>0</v>
      </c>
      <c r="AB74" s="7">
        <f t="shared" si="81"/>
        <v>0</v>
      </c>
      <c r="AC74" s="7">
        <f t="shared" si="82"/>
        <v>0</v>
      </c>
      <c r="AD74" s="7">
        <f t="shared" si="83"/>
        <v>-1</v>
      </c>
      <c r="AE74" s="7">
        <f t="shared" si="84"/>
        <v>0</v>
      </c>
      <c r="AF74" s="7">
        <f t="shared" si="85"/>
        <v>0</v>
      </c>
      <c r="AG74" s="7">
        <f t="shared" si="86"/>
        <v>0</v>
      </c>
      <c r="BC74" s="2"/>
      <c r="BD74" s="7"/>
    </row>
    <row r="75" spans="1:56">
      <c r="A75" s="7">
        <v>400</v>
      </c>
      <c r="B75" s="7">
        <v>0.52847010000000005</v>
      </c>
      <c r="C75" s="7">
        <v>0.1042932</v>
      </c>
      <c r="D75" s="7">
        <v>0.2573068</v>
      </c>
      <c r="E75" s="7">
        <v>0.37794660000000002</v>
      </c>
      <c r="F75" s="7">
        <v>0.14842640000000001</v>
      </c>
      <c r="G75" s="7">
        <v>0.23495540000000001</v>
      </c>
      <c r="H75" s="7">
        <v>0.1492018</v>
      </c>
      <c r="I75" s="7">
        <v>0.79283199999999998</v>
      </c>
      <c r="J75" s="7">
        <v>0.75967150000000006</v>
      </c>
      <c r="K75" s="7">
        <v>0.71335380000000004</v>
      </c>
      <c r="M75" s="7">
        <f t="shared" si="67"/>
        <v>-15.7144707223192</v>
      </c>
      <c r="N75" s="7">
        <f t="shared" si="68"/>
        <v>29.918281927350641</v>
      </c>
      <c r="O75" s="7">
        <f t="shared" si="69"/>
        <v>-14.158845642133583</v>
      </c>
      <c r="P75" s="7">
        <f t="shared" si="70"/>
        <v>-13.792640181453354</v>
      </c>
      <c r="Q75" s="7">
        <f t="shared" si="71"/>
        <v>-28.151235080358031</v>
      </c>
      <c r="R75" s="7">
        <f t="shared" si="72"/>
        <v>-39.942221117971776</v>
      </c>
      <c r="S75" s="7">
        <f t="shared" si="73"/>
        <v>88.208596185163728</v>
      </c>
      <c r="T75" s="7">
        <f t="shared" si="74"/>
        <v>25.399469288097286</v>
      </c>
      <c r="U75" s="7">
        <f t="shared" si="75"/>
        <v>14.388891649463286</v>
      </c>
      <c r="V75" s="7">
        <f t="shared" si="76"/>
        <v>-2.0159592192965428</v>
      </c>
      <c r="W75" s="5"/>
      <c r="X75" s="7">
        <f t="shared" ref="X75:X87" si="87">IF(M75&lt;-$W$67,-1,IF(M75&lt;$W$67,0,1))</f>
        <v>0</v>
      </c>
      <c r="Y75" s="7">
        <f t="shared" ref="Y75:Y87" si="88">IF(N75&lt;-$W$67,-1,IF(N75&lt;$W$67,0,1))</f>
        <v>1</v>
      </c>
      <c r="Z75" s="7">
        <f t="shared" ref="Z75:Z87" si="89">IF(O75&lt;-$W$67,-1,IF(O75&lt;$W$67,0,1))</f>
        <v>0</v>
      </c>
      <c r="AA75" s="7">
        <f t="shared" ref="AA75:AA87" si="90">IF(P75&lt;-$W$67,-1,IF(P75&lt;$W$67,0,1))</f>
        <v>0</v>
      </c>
      <c r="AB75" s="7">
        <f t="shared" ref="AB75:AB87" si="91">IF(Q75&lt;-$W$67,-1,IF(Q75&lt;$W$67,0,1))</f>
        <v>-1</v>
      </c>
      <c r="AC75" s="7">
        <f t="shared" ref="AC75:AC87" si="92">IF(R75&lt;-$W$67,-1,IF(R75&lt;$W$67,0,1))</f>
        <v>-1</v>
      </c>
      <c r="AD75" s="7">
        <f t="shared" ref="AD75:AD87" si="93">IF(S75&lt;-$W$67,-1,IF(S75&lt;$W$67,0,1))</f>
        <v>1</v>
      </c>
      <c r="AE75" s="7">
        <f t="shared" ref="AE75:AE87" si="94">IF(T75&lt;-$W$67,-1,IF(T75&lt;$W$67,0,1))</f>
        <v>1</v>
      </c>
      <c r="AF75" s="7">
        <f t="shared" ref="AF75:AF87" si="95">IF(U75&lt;-$W$67,-1,IF(U75&lt;$W$67,0,1))</f>
        <v>0</v>
      </c>
      <c r="AG75" s="7">
        <f t="shared" ref="AG75:AG87" si="96">IF(V75&lt;-$W$67,-1,IF(V75&lt;$W$67,0,1))</f>
        <v>0</v>
      </c>
      <c r="BC75" s="2"/>
      <c r="BD75" s="7"/>
    </row>
    <row r="76" spans="1:56">
      <c r="A76" s="7">
        <v>450</v>
      </c>
      <c r="B76" s="7">
        <v>0.51109389999999999</v>
      </c>
      <c r="C76" s="7">
        <v>0.1482319</v>
      </c>
      <c r="D76" s="7">
        <v>0.2196169</v>
      </c>
      <c r="E76" s="7">
        <v>0.3494604</v>
      </c>
      <c r="F76" s="7">
        <v>0.1235777</v>
      </c>
      <c r="G76" s="7">
        <v>0.42135280000000003</v>
      </c>
      <c r="H76" s="7">
        <v>0.1158488</v>
      </c>
      <c r="I76" s="7">
        <v>0.67404399999999998</v>
      </c>
      <c r="J76" s="7">
        <v>0.71454249999999997</v>
      </c>
      <c r="K76" s="7">
        <v>0.73746880000000004</v>
      </c>
      <c r="M76" s="7">
        <f t="shared" si="67"/>
        <v>-3.2880195114160786</v>
      </c>
      <c r="N76" s="7">
        <f t="shared" si="68"/>
        <v>42.129975875704261</v>
      </c>
      <c r="O76" s="7">
        <f t="shared" si="69"/>
        <v>-14.647844518683531</v>
      </c>
      <c r="P76" s="7">
        <f t="shared" si="70"/>
        <v>-7.5370965104594179</v>
      </c>
      <c r="Q76" s="7">
        <f t="shared" si="71"/>
        <v>-16.74142874852453</v>
      </c>
      <c r="R76" s="7">
        <f t="shared" si="72"/>
        <v>79.333098962611643</v>
      </c>
      <c r="S76" s="7">
        <f t="shared" si="73"/>
        <v>-22.354287950949651</v>
      </c>
      <c r="T76" s="7">
        <f t="shared" si="74"/>
        <v>-14.982745398773007</v>
      </c>
      <c r="U76" s="7">
        <f t="shared" si="75"/>
        <v>-5.9405940594059521</v>
      </c>
      <c r="V76" s="7">
        <f t="shared" si="76"/>
        <v>3.380510484418811</v>
      </c>
      <c r="W76" s="5"/>
      <c r="X76" s="7">
        <f t="shared" si="87"/>
        <v>0</v>
      </c>
      <c r="Y76" s="7">
        <f t="shared" si="88"/>
        <v>1</v>
      </c>
      <c r="Z76" s="7">
        <f t="shared" si="89"/>
        <v>0</v>
      </c>
      <c r="AA76" s="7">
        <f t="shared" si="90"/>
        <v>0</v>
      </c>
      <c r="AB76" s="7">
        <f t="shared" si="91"/>
        <v>-1</v>
      </c>
      <c r="AC76" s="7">
        <f t="shared" si="92"/>
        <v>1</v>
      </c>
      <c r="AD76" s="7">
        <f t="shared" si="93"/>
        <v>-1</v>
      </c>
      <c r="AE76" s="7">
        <f t="shared" si="94"/>
        <v>0</v>
      </c>
      <c r="AF76" s="7">
        <f t="shared" si="95"/>
        <v>0</v>
      </c>
      <c r="AG76" s="7">
        <f t="shared" si="96"/>
        <v>0</v>
      </c>
      <c r="BC76" s="2"/>
      <c r="BD76" s="7"/>
    </row>
    <row r="77" spans="1:56">
      <c r="A77" s="7">
        <v>500</v>
      </c>
      <c r="B77" s="7">
        <v>0.48829660000000003</v>
      </c>
      <c r="C77" s="7">
        <v>0.11533649999999999</v>
      </c>
      <c r="D77" s="7">
        <v>0.30250120000000003</v>
      </c>
      <c r="E77" s="7">
        <v>0.42114689999999999</v>
      </c>
      <c r="F77" s="7">
        <v>0.23657310000000001</v>
      </c>
      <c r="G77" s="7">
        <v>0.45177050000000002</v>
      </c>
      <c r="H77" s="7">
        <v>0.13501579999999999</v>
      </c>
      <c r="I77" s="7">
        <v>0.64848410000000001</v>
      </c>
      <c r="J77" s="7">
        <v>0.71768330000000002</v>
      </c>
      <c r="K77" s="7">
        <v>0.68722760000000005</v>
      </c>
      <c r="M77" s="7">
        <f t="shared" si="67"/>
        <v>-4.4604915065509418</v>
      </c>
      <c r="N77" s="7">
        <f t="shared" si="68"/>
        <v>-22.191849392742053</v>
      </c>
      <c r="O77" s="7">
        <f t="shared" si="69"/>
        <v>37.740401581116942</v>
      </c>
      <c r="P77" s="7">
        <f t="shared" si="70"/>
        <v>20.51348307276017</v>
      </c>
      <c r="Q77" s="7">
        <f t="shared" si="71"/>
        <v>91.436723615992207</v>
      </c>
      <c r="R77" s="7">
        <f t="shared" si="72"/>
        <v>7.21905728406219</v>
      </c>
      <c r="S77" s="7">
        <f t="shared" si="73"/>
        <v>16.54484120681439</v>
      </c>
      <c r="T77" s="7">
        <f t="shared" si="74"/>
        <v>-3.7920224792446739</v>
      </c>
      <c r="U77" s="7">
        <f t="shared" si="75"/>
        <v>0.439553980344074</v>
      </c>
      <c r="V77" s="7">
        <f t="shared" si="76"/>
        <v>-6.812654311612909</v>
      </c>
      <c r="W77" s="5"/>
      <c r="X77" s="7">
        <f t="shared" si="87"/>
        <v>0</v>
      </c>
      <c r="Y77" s="7">
        <f t="shared" si="88"/>
        <v>-1</v>
      </c>
      <c r="Z77" s="7">
        <f t="shared" si="89"/>
        <v>1</v>
      </c>
      <c r="AA77" s="7">
        <f t="shared" si="90"/>
        <v>1</v>
      </c>
      <c r="AB77" s="7">
        <f t="shared" si="91"/>
        <v>1</v>
      </c>
      <c r="AC77" s="7">
        <f t="shared" si="92"/>
        <v>0</v>
      </c>
      <c r="AD77" s="7">
        <f t="shared" si="93"/>
        <v>1</v>
      </c>
      <c r="AE77" s="7">
        <f t="shared" si="94"/>
        <v>0</v>
      </c>
      <c r="AF77" s="7">
        <f t="shared" si="95"/>
        <v>0</v>
      </c>
      <c r="AG77" s="7">
        <f t="shared" si="96"/>
        <v>0</v>
      </c>
      <c r="BC77" s="2"/>
      <c r="BD77" s="7"/>
    </row>
    <row r="78" spans="1:56">
      <c r="A78" s="7">
        <v>550</v>
      </c>
      <c r="B78" s="7">
        <v>0.64336409999999999</v>
      </c>
      <c r="C78" s="7">
        <v>0.11812880000000001</v>
      </c>
      <c r="D78" s="7">
        <v>0.32459310000000002</v>
      </c>
      <c r="E78" s="7">
        <v>0.45136579999999998</v>
      </c>
      <c r="F78" s="7">
        <v>0.24874789999999999</v>
      </c>
      <c r="G78" s="7">
        <v>0.30756800000000001</v>
      </c>
      <c r="H78" s="7">
        <v>0.60423380000000004</v>
      </c>
      <c r="I78" s="7">
        <v>0.70925629999999995</v>
      </c>
      <c r="J78" s="7">
        <v>0.67281550000000001</v>
      </c>
      <c r="K78" s="7">
        <v>0.6264014</v>
      </c>
      <c r="L78" s="4" t="s">
        <v>23</v>
      </c>
      <c r="M78" s="7">
        <f t="shared" si="67"/>
        <v>31.756825667022863</v>
      </c>
      <c r="N78" s="7">
        <f t="shared" si="68"/>
        <v>2.4210028915391151</v>
      </c>
      <c r="O78" s="7">
        <f t="shared" si="69"/>
        <v>7.3030784671267401</v>
      </c>
      <c r="P78" s="7">
        <f t="shared" si="70"/>
        <v>7.1753822716016646</v>
      </c>
      <c r="Q78" s="7">
        <f t="shared" si="71"/>
        <v>5.1463162971614205</v>
      </c>
      <c r="R78" s="7">
        <f t="shared" si="72"/>
        <v>-31.91941483563004</v>
      </c>
      <c r="S78" s="7">
        <f t="shared" si="73"/>
        <v>347.52821521629323</v>
      </c>
      <c r="T78" s="7">
        <f t="shared" si="74"/>
        <v>9.3714248352426743</v>
      </c>
      <c r="U78" s="7">
        <f t="shared" si="75"/>
        <v>-6.2517547781869816</v>
      </c>
      <c r="V78" s="7">
        <f t="shared" si="76"/>
        <v>-8.8509541817005104</v>
      </c>
      <c r="W78" s="4" t="s">
        <v>23</v>
      </c>
      <c r="X78" s="7">
        <f t="shared" si="87"/>
        <v>1</v>
      </c>
      <c r="Y78" s="7">
        <f t="shared" si="88"/>
        <v>0</v>
      </c>
      <c r="Z78" s="7">
        <f t="shared" si="89"/>
        <v>0</v>
      </c>
      <c r="AA78" s="7">
        <f t="shared" si="90"/>
        <v>0</v>
      </c>
      <c r="AB78" s="7">
        <f t="shared" si="91"/>
        <v>0</v>
      </c>
      <c r="AC78" s="7">
        <f t="shared" si="92"/>
        <v>-1</v>
      </c>
      <c r="AD78" s="7">
        <f t="shared" si="93"/>
        <v>1</v>
      </c>
      <c r="AE78" s="7">
        <f t="shared" si="94"/>
        <v>0</v>
      </c>
      <c r="AF78" s="7">
        <f t="shared" si="95"/>
        <v>0</v>
      </c>
      <c r="AG78" s="7">
        <f t="shared" si="96"/>
        <v>0</v>
      </c>
      <c r="BC78" s="2"/>
      <c r="BD78" s="7"/>
    </row>
    <row r="79" spans="1:56">
      <c r="A79" s="7">
        <v>600</v>
      </c>
      <c r="B79" s="7">
        <v>0.61718459999999997</v>
      </c>
      <c r="C79" s="7">
        <v>0.12280480000000001</v>
      </c>
      <c r="D79" s="7">
        <v>0.30602049999999997</v>
      </c>
      <c r="E79" s="7">
        <v>0.63886670000000001</v>
      </c>
      <c r="F79" s="7">
        <v>0.14478559999999999</v>
      </c>
      <c r="G79" s="7">
        <v>0.38234299999999999</v>
      </c>
      <c r="H79" s="7">
        <v>0.65193279999999998</v>
      </c>
      <c r="I79" s="7">
        <v>0.85690270000000002</v>
      </c>
      <c r="J79" s="7">
        <v>0.83282769999999995</v>
      </c>
      <c r="K79" s="7">
        <v>0.61029719999999998</v>
      </c>
      <c r="M79" s="7">
        <f t="shared" si="67"/>
        <v>-4.0691577288816738</v>
      </c>
      <c r="N79" s="7">
        <f t="shared" si="68"/>
        <v>3.9583911797969669</v>
      </c>
      <c r="O79" s="7">
        <f t="shared" si="69"/>
        <v>-5.7218098597906266</v>
      </c>
      <c r="P79" s="7">
        <f t="shared" si="70"/>
        <v>41.540785766223323</v>
      </c>
      <c r="Q79" s="7">
        <f t="shared" si="71"/>
        <v>-41.794242283050437</v>
      </c>
      <c r="R79" s="7">
        <f t="shared" si="72"/>
        <v>24.311696925557918</v>
      </c>
      <c r="S79" s="7">
        <f t="shared" si="73"/>
        <v>7.8941297226338438</v>
      </c>
      <c r="T79" s="7">
        <f t="shared" si="74"/>
        <v>20.817072756350573</v>
      </c>
      <c r="U79" s="7">
        <f t="shared" si="75"/>
        <v>23.782478257412311</v>
      </c>
      <c r="V79" s="7">
        <f t="shared" si="76"/>
        <v>-2.570907408572205</v>
      </c>
      <c r="W79" s="5"/>
      <c r="X79" s="7">
        <f t="shared" si="87"/>
        <v>0</v>
      </c>
      <c r="Y79" s="7">
        <f t="shared" si="88"/>
        <v>0</v>
      </c>
      <c r="Z79" s="7">
        <f t="shared" si="89"/>
        <v>0</v>
      </c>
      <c r="AA79" s="7">
        <f t="shared" si="90"/>
        <v>1</v>
      </c>
      <c r="AB79" s="7">
        <f t="shared" si="91"/>
        <v>-1</v>
      </c>
      <c r="AC79" s="7">
        <f t="shared" si="92"/>
        <v>1</v>
      </c>
      <c r="AD79" s="7">
        <f t="shared" si="93"/>
        <v>0</v>
      </c>
      <c r="AE79" s="7">
        <f t="shared" si="94"/>
        <v>1</v>
      </c>
      <c r="AF79" s="7">
        <f t="shared" si="95"/>
        <v>1</v>
      </c>
      <c r="AG79" s="7">
        <f t="shared" si="96"/>
        <v>0</v>
      </c>
      <c r="BC79" s="2"/>
      <c r="BD79" s="7"/>
    </row>
    <row r="80" spans="1:56">
      <c r="A80" s="7">
        <v>650</v>
      </c>
      <c r="B80" s="7">
        <v>0.80244190000000004</v>
      </c>
      <c r="C80" s="7">
        <v>8.0487400000000001E-2</v>
      </c>
      <c r="D80" s="7">
        <v>0.398727</v>
      </c>
      <c r="E80" s="7">
        <v>0.61343329999999996</v>
      </c>
      <c r="F80" s="7">
        <v>0.15441869999999999</v>
      </c>
      <c r="G80" s="7">
        <v>0.34154980000000001</v>
      </c>
      <c r="H80" s="7">
        <v>0.67911250000000001</v>
      </c>
      <c r="I80" s="7">
        <v>0.72225450000000002</v>
      </c>
      <c r="J80" s="7">
        <v>0.69304670000000002</v>
      </c>
      <c r="K80" s="7">
        <v>0.61091379999999995</v>
      </c>
      <c r="M80" s="7">
        <f t="shared" si="67"/>
        <v>30.016513697846651</v>
      </c>
      <c r="N80" s="7">
        <f t="shared" si="68"/>
        <v>-34.459076518181703</v>
      </c>
      <c r="O80" s="7">
        <f t="shared" si="69"/>
        <v>30.294212315841598</v>
      </c>
      <c r="P80" s="7">
        <f t="shared" si="70"/>
        <v>-3.9810182624951418</v>
      </c>
      <c r="Q80" s="7">
        <f t="shared" si="71"/>
        <v>6.6533550297819719</v>
      </c>
      <c r="R80" s="7">
        <f t="shared" si="72"/>
        <v>-10.669268170203187</v>
      </c>
      <c r="S80" s="7">
        <f t="shared" si="73"/>
        <v>4.1690953423420369</v>
      </c>
      <c r="T80" s="7">
        <f t="shared" si="74"/>
        <v>-15.713359288049856</v>
      </c>
      <c r="U80" s="7">
        <f t="shared" si="75"/>
        <v>-16.783903801470576</v>
      </c>
      <c r="V80" s="7">
        <f t="shared" si="76"/>
        <v>0.10103274273582891</v>
      </c>
      <c r="W80" s="5"/>
      <c r="X80" s="7">
        <f t="shared" si="87"/>
        <v>1</v>
      </c>
      <c r="Y80" s="7">
        <f t="shared" si="88"/>
        <v>-1</v>
      </c>
      <c r="Z80" s="7">
        <f t="shared" si="89"/>
        <v>1</v>
      </c>
      <c r="AA80" s="7">
        <f t="shared" si="90"/>
        <v>0</v>
      </c>
      <c r="AB80" s="7">
        <f t="shared" si="91"/>
        <v>0</v>
      </c>
      <c r="AC80" s="7">
        <f t="shared" si="92"/>
        <v>0</v>
      </c>
      <c r="AD80" s="7">
        <f t="shared" si="93"/>
        <v>0</v>
      </c>
      <c r="AE80" s="7">
        <f t="shared" si="94"/>
        <v>0</v>
      </c>
      <c r="AF80" s="7">
        <f t="shared" si="95"/>
        <v>-1</v>
      </c>
      <c r="AG80" s="7">
        <f t="shared" si="96"/>
        <v>0</v>
      </c>
      <c r="BC80" s="2"/>
      <c r="BD80" s="7"/>
    </row>
    <row r="81" spans="1:56">
      <c r="A81" s="7">
        <v>700</v>
      </c>
      <c r="B81" s="7">
        <v>0.78045390000000003</v>
      </c>
      <c r="C81" s="7">
        <v>8.7122199999999997E-2</v>
      </c>
      <c r="D81" s="7">
        <v>0.35948829999999998</v>
      </c>
      <c r="E81" s="7">
        <v>0.68014949999999996</v>
      </c>
      <c r="F81" s="7">
        <v>0.15784229999999999</v>
      </c>
      <c r="G81" s="7">
        <v>0.34022940000000002</v>
      </c>
      <c r="H81" s="7">
        <v>0.50998390000000005</v>
      </c>
      <c r="I81" s="7">
        <v>0.70692920000000004</v>
      </c>
      <c r="J81" s="7">
        <v>0.64552960000000004</v>
      </c>
      <c r="K81" s="7">
        <v>0.72326829999999998</v>
      </c>
      <c r="M81" s="7">
        <f t="shared" si="67"/>
        <v>-2.740136077141536</v>
      </c>
      <c r="N81" s="7">
        <f t="shared" si="68"/>
        <v>8.2432778298218068</v>
      </c>
      <c r="O81" s="7">
        <f t="shared" si="69"/>
        <v>-9.8409939632881684</v>
      </c>
      <c r="P81" s="7">
        <f t="shared" si="70"/>
        <v>10.875868655972868</v>
      </c>
      <c r="Q81" s="7">
        <f t="shared" si="71"/>
        <v>2.2170889924601096</v>
      </c>
      <c r="R81" s="7">
        <f t="shared" si="72"/>
        <v>-0.38659076948661636</v>
      </c>
      <c r="S81" s="7">
        <f t="shared" si="73"/>
        <v>-24.90435678919177</v>
      </c>
      <c r="T81" s="7">
        <f t="shared" si="74"/>
        <v>-2.121869784127338</v>
      </c>
      <c r="U81" s="7">
        <f t="shared" si="75"/>
        <v>-6.8562623557690952</v>
      </c>
      <c r="V81" s="7">
        <f t="shared" si="76"/>
        <v>18.391219841489917</v>
      </c>
      <c r="W81" s="5"/>
      <c r="X81" s="7">
        <f t="shared" si="87"/>
        <v>0</v>
      </c>
      <c r="Y81" s="7">
        <f t="shared" si="88"/>
        <v>0</v>
      </c>
      <c r="Z81" s="7">
        <f t="shared" si="89"/>
        <v>0</v>
      </c>
      <c r="AA81" s="7">
        <f t="shared" si="90"/>
        <v>0</v>
      </c>
      <c r="AB81" s="7">
        <f t="shared" si="91"/>
        <v>0</v>
      </c>
      <c r="AC81" s="7">
        <f t="shared" si="92"/>
        <v>0</v>
      </c>
      <c r="AD81" s="7">
        <f t="shared" si="93"/>
        <v>-1</v>
      </c>
      <c r="AE81" s="7">
        <f t="shared" si="94"/>
        <v>0</v>
      </c>
      <c r="AF81" s="7">
        <f t="shared" si="95"/>
        <v>0</v>
      </c>
      <c r="AG81" s="7">
        <f t="shared" si="96"/>
        <v>1</v>
      </c>
      <c r="BC81" s="2"/>
      <c r="BD81" s="7"/>
    </row>
    <row r="82" spans="1:56">
      <c r="A82" s="7">
        <v>750</v>
      </c>
      <c r="B82" s="7">
        <v>0.82903070000000001</v>
      </c>
      <c r="C82" s="7">
        <v>9.9633799999999995E-2</v>
      </c>
      <c r="D82" s="7">
        <v>0.44073180000000001</v>
      </c>
      <c r="E82" s="7">
        <v>0.6614428</v>
      </c>
      <c r="F82" s="7">
        <v>9.1200199999999995E-2</v>
      </c>
      <c r="G82" s="7">
        <v>0.3014502</v>
      </c>
      <c r="H82" s="7">
        <v>0.53125009999999995</v>
      </c>
      <c r="I82" s="7">
        <v>0.6374457</v>
      </c>
      <c r="J82" s="7">
        <v>0.68982049999999995</v>
      </c>
      <c r="K82" s="7">
        <v>0.59494250000000004</v>
      </c>
      <c r="M82" s="7">
        <f t="shared" si="67"/>
        <v>6.2241728819600972</v>
      </c>
      <c r="N82" s="7">
        <f t="shared" si="68"/>
        <v>14.36097802856218</v>
      </c>
      <c r="O82" s="7">
        <f t="shared" si="69"/>
        <v>22.599761939401098</v>
      </c>
      <c r="P82" s="7">
        <f t="shared" si="70"/>
        <v>-2.7503806148501124</v>
      </c>
      <c r="Q82" s="7">
        <f t="shared" si="71"/>
        <v>-42.220684822762976</v>
      </c>
      <c r="R82" s="7">
        <f t="shared" si="72"/>
        <v>-11.397956790330293</v>
      </c>
      <c r="S82" s="7">
        <f t="shared" si="73"/>
        <v>4.1699747776351179</v>
      </c>
      <c r="T82" s="7">
        <f t="shared" si="74"/>
        <v>-9.8289192185016585</v>
      </c>
      <c r="U82" s="7">
        <f t="shared" si="75"/>
        <v>6.8611725937896439</v>
      </c>
      <c r="V82" s="7">
        <f t="shared" si="76"/>
        <v>-17.74248919799194</v>
      </c>
      <c r="W82" s="5"/>
      <c r="X82" s="7">
        <f t="shared" si="87"/>
        <v>0</v>
      </c>
      <c r="Y82" s="7">
        <f t="shared" si="88"/>
        <v>0</v>
      </c>
      <c r="Z82" s="7">
        <f t="shared" si="89"/>
        <v>1</v>
      </c>
      <c r="AA82" s="7">
        <f t="shared" si="90"/>
        <v>0</v>
      </c>
      <c r="AB82" s="7">
        <f t="shared" si="91"/>
        <v>-1</v>
      </c>
      <c r="AC82" s="7">
        <f t="shared" si="92"/>
        <v>0</v>
      </c>
      <c r="AD82" s="7">
        <f t="shared" si="93"/>
        <v>0</v>
      </c>
      <c r="AE82" s="7">
        <f t="shared" si="94"/>
        <v>0</v>
      </c>
      <c r="AF82" s="7">
        <f t="shared" si="95"/>
        <v>0</v>
      </c>
      <c r="AG82" s="7">
        <f t="shared" si="96"/>
        <v>-1</v>
      </c>
      <c r="BC82" s="2"/>
      <c r="BD82" s="7"/>
    </row>
    <row r="83" spans="1:56">
      <c r="A83" s="7">
        <v>800</v>
      </c>
      <c r="B83" s="7">
        <v>0.74904329999999997</v>
      </c>
      <c r="C83" s="7">
        <v>9.8845699999999995E-2</v>
      </c>
      <c r="D83" s="7">
        <v>0.33697890000000003</v>
      </c>
      <c r="E83" s="7">
        <v>0.62258539999999996</v>
      </c>
      <c r="F83" s="7">
        <v>0.1013723</v>
      </c>
      <c r="G83" s="7">
        <v>0.35631810000000003</v>
      </c>
      <c r="H83" s="7">
        <v>0.39788220000000002</v>
      </c>
      <c r="I83" s="7">
        <v>0.6009584</v>
      </c>
      <c r="J83" s="7">
        <v>0.74401070000000002</v>
      </c>
      <c r="K83" s="7">
        <v>0.79236249999999997</v>
      </c>
      <c r="M83" s="7">
        <f t="shared" si="67"/>
        <v>-9.6483037359171426</v>
      </c>
      <c r="N83" s="7">
        <f t="shared" si="68"/>
        <v>-0.79099662965780682</v>
      </c>
      <c r="O83" s="7">
        <f t="shared" si="69"/>
        <v>-23.541051496624473</v>
      </c>
      <c r="P83" s="7">
        <f t="shared" si="70"/>
        <v>-5.874642523888693</v>
      </c>
      <c r="Q83" s="7">
        <f t="shared" si="71"/>
        <v>11.153593961416757</v>
      </c>
      <c r="R83" s="7">
        <f t="shared" si="72"/>
        <v>18.2013148440439</v>
      </c>
      <c r="S83" s="7">
        <f t="shared" si="73"/>
        <v>-25.104541156792244</v>
      </c>
      <c r="T83" s="7">
        <f t="shared" si="74"/>
        <v>-5.7239855881057791</v>
      </c>
      <c r="U83" s="7">
        <f t="shared" si="75"/>
        <v>7.8556957933259568</v>
      </c>
      <c r="V83" s="7">
        <f t="shared" si="76"/>
        <v>33.183038697016926</v>
      </c>
      <c r="W83" s="5"/>
      <c r="X83" s="7">
        <f t="shared" si="87"/>
        <v>0</v>
      </c>
      <c r="Y83" s="7">
        <f t="shared" si="88"/>
        <v>0</v>
      </c>
      <c r="Z83" s="7">
        <f t="shared" si="89"/>
        <v>-1</v>
      </c>
      <c r="AA83" s="7">
        <f t="shared" si="90"/>
        <v>0</v>
      </c>
      <c r="AB83" s="7">
        <f t="shared" si="91"/>
        <v>0</v>
      </c>
      <c r="AC83" s="7">
        <f t="shared" si="92"/>
        <v>1</v>
      </c>
      <c r="AD83" s="7">
        <f t="shared" si="93"/>
        <v>-1</v>
      </c>
      <c r="AE83" s="7">
        <f t="shared" si="94"/>
        <v>0</v>
      </c>
      <c r="AF83" s="7">
        <f t="shared" si="95"/>
        <v>0</v>
      </c>
      <c r="AG83" s="7">
        <f t="shared" si="96"/>
        <v>1</v>
      </c>
      <c r="BC83" s="2"/>
      <c r="BD83" s="7"/>
    </row>
    <row r="84" spans="1:56">
      <c r="A84" s="7">
        <v>850</v>
      </c>
      <c r="B84" s="7">
        <v>0.58873120000000001</v>
      </c>
      <c r="C84" s="7">
        <v>4.8235100000000003E-2</v>
      </c>
      <c r="D84" s="7">
        <v>0.43877759999999999</v>
      </c>
      <c r="E84" s="7">
        <v>0.75996359999999996</v>
      </c>
      <c r="F84" s="7">
        <v>0.1361985</v>
      </c>
      <c r="G84" s="7">
        <v>0.34678930000000002</v>
      </c>
      <c r="H84" s="7">
        <v>0.38927810000000002</v>
      </c>
      <c r="I84" s="7">
        <v>0.67150019999999999</v>
      </c>
      <c r="J84" s="7">
        <v>0.65335399999999999</v>
      </c>
      <c r="K84" s="7">
        <v>0.74938859999999996</v>
      </c>
      <c r="M84" s="7">
        <f t="shared" si="67"/>
        <v>-21.402247373416191</v>
      </c>
      <c r="N84" s="7">
        <f t="shared" si="68"/>
        <v>-51.201620303159366</v>
      </c>
      <c r="O84" s="7">
        <f t="shared" si="69"/>
        <v>30.209220814715685</v>
      </c>
      <c r="P84" s="7">
        <f t="shared" si="70"/>
        <v>22.065759974454913</v>
      </c>
      <c r="Q84" s="7">
        <f t="shared" si="71"/>
        <v>34.354749768921096</v>
      </c>
      <c r="R84" s="7">
        <f t="shared" si="72"/>
        <v>-2.6742396751666568</v>
      </c>
      <c r="S84" s="7">
        <f t="shared" si="73"/>
        <v>-2.1624742197565014</v>
      </c>
      <c r="T84" s="7">
        <f t="shared" si="74"/>
        <v>11.738216821663528</v>
      </c>
      <c r="U84" s="7">
        <f t="shared" si="75"/>
        <v>-12.184865083257545</v>
      </c>
      <c r="V84" s="7">
        <f t="shared" si="76"/>
        <v>-5.423515120920035</v>
      </c>
      <c r="W84" s="5"/>
      <c r="X84" s="7">
        <f t="shared" si="87"/>
        <v>-1</v>
      </c>
      <c r="Y84" s="7">
        <f t="shared" si="88"/>
        <v>-1</v>
      </c>
      <c r="Z84" s="7">
        <f t="shared" si="89"/>
        <v>1</v>
      </c>
      <c r="AA84" s="7">
        <f t="shared" si="90"/>
        <v>1</v>
      </c>
      <c r="AB84" s="7">
        <f t="shared" si="91"/>
        <v>1</v>
      </c>
      <c r="AC84" s="7">
        <f t="shared" si="92"/>
        <v>0</v>
      </c>
      <c r="AD84" s="7">
        <f t="shared" si="93"/>
        <v>0</v>
      </c>
      <c r="AE84" s="7">
        <f t="shared" si="94"/>
        <v>0</v>
      </c>
      <c r="AF84" s="7">
        <f t="shared" si="95"/>
        <v>0</v>
      </c>
      <c r="AG84" s="7">
        <f t="shared" si="96"/>
        <v>0</v>
      </c>
      <c r="BC84" s="2"/>
      <c r="BD84" s="7"/>
    </row>
    <row r="85" spans="1:56">
      <c r="A85" s="7">
        <v>900</v>
      </c>
      <c r="B85" s="7">
        <v>0.66940719999999998</v>
      </c>
      <c r="C85" s="7">
        <v>0.107808</v>
      </c>
      <c r="D85" s="7">
        <v>0.32289020000000002</v>
      </c>
      <c r="E85" s="7">
        <v>0.57648969999999999</v>
      </c>
      <c r="F85" s="7">
        <v>0.16839699999999999</v>
      </c>
      <c r="G85" s="7">
        <v>0.31054809999999999</v>
      </c>
      <c r="H85" s="7">
        <v>0.4222378</v>
      </c>
      <c r="I85" s="7">
        <v>0.70856989999999997</v>
      </c>
      <c r="J85" s="7">
        <v>0.64212720000000001</v>
      </c>
      <c r="K85" s="7">
        <v>0.69386669999999995</v>
      </c>
      <c r="M85" s="7">
        <f t="shared" si="67"/>
        <v>13.703367513051791</v>
      </c>
      <c r="N85" s="7">
        <f t="shared" si="68"/>
        <v>123.50528971640982</v>
      </c>
      <c r="O85" s="7">
        <f t="shared" si="69"/>
        <v>-26.411421184673053</v>
      </c>
      <c r="P85" s="7">
        <f t="shared" si="70"/>
        <v>-24.142458928296037</v>
      </c>
      <c r="Q85" s="7">
        <f t="shared" si="71"/>
        <v>23.640862417721188</v>
      </c>
      <c r="R85" s="7">
        <f t="shared" si="72"/>
        <v>-10.450495444928672</v>
      </c>
      <c r="S85" s="7">
        <f t="shared" si="73"/>
        <v>8.4668775356229844</v>
      </c>
      <c r="T85" s="7">
        <f t="shared" si="74"/>
        <v>5.5204302247415535</v>
      </c>
      <c r="U85" s="7">
        <f t="shared" si="75"/>
        <v>-1.718333399657763</v>
      </c>
      <c r="V85" s="7">
        <f t="shared" si="76"/>
        <v>-7.4089597840159316</v>
      </c>
      <c r="W85" s="5"/>
      <c r="X85" s="7">
        <f t="shared" si="87"/>
        <v>0</v>
      </c>
      <c r="Y85" s="7">
        <f t="shared" si="88"/>
        <v>1</v>
      </c>
      <c r="Z85" s="7">
        <f t="shared" si="89"/>
        <v>-1</v>
      </c>
      <c r="AA85" s="7">
        <f t="shared" si="90"/>
        <v>-1</v>
      </c>
      <c r="AB85" s="7">
        <f t="shared" si="91"/>
        <v>1</v>
      </c>
      <c r="AC85" s="7">
        <f t="shared" si="92"/>
        <v>0</v>
      </c>
      <c r="AD85" s="7">
        <f t="shared" si="93"/>
        <v>0</v>
      </c>
      <c r="AE85" s="7">
        <f t="shared" si="94"/>
        <v>0</v>
      </c>
      <c r="AF85" s="7">
        <f t="shared" si="95"/>
        <v>0</v>
      </c>
      <c r="AG85" s="7">
        <f t="shared" si="96"/>
        <v>0</v>
      </c>
      <c r="BC85" s="2"/>
      <c r="BD85" s="7"/>
    </row>
    <row r="86" spans="1:56">
      <c r="A86" s="7">
        <v>950</v>
      </c>
      <c r="B86" s="7">
        <v>0.71641829999999995</v>
      </c>
      <c r="C86" s="7">
        <v>8.1918099999999994E-2</v>
      </c>
      <c r="D86" s="7">
        <v>0.26850380000000001</v>
      </c>
      <c r="E86" s="7">
        <v>0.79643339999999996</v>
      </c>
      <c r="F86" s="7">
        <v>0.11809169999999999</v>
      </c>
      <c r="G86" s="7">
        <v>0.29607460000000002</v>
      </c>
      <c r="H86" s="7">
        <v>0.5092373</v>
      </c>
      <c r="I86" s="7">
        <v>0.71211049999999998</v>
      </c>
      <c r="J86" s="7">
        <v>0.64548179999999999</v>
      </c>
      <c r="K86" s="7">
        <v>0.66122890000000001</v>
      </c>
      <c r="M86" s="7">
        <f t="shared" si="67"/>
        <v>7.0227956914714946</v>
      </c>
      <c r="N86" s="7">
        <f t="shared" si="68"/>
        <v>-24.014822647669938</v>
      </c>
      <c r="O86" s="7">
        <f t="shared" si="69"/>
        <v>-16.843620524871923</v>
      </c>
      <c r="P86" s="7">
        <f t="shared" si="70"/>
        <v>38.152234116238326</v>
      </c>
      <c r="Q86" s="7">
        <f t="shared" si="71"/>
        <v>-29.873038118256265</v>
      </c>
      <c r="R86" s="7">
        <f t="shared" si="72"/>
        <v>-4.6606306720279314</v>
      </c>
      <c r="S86" s="7">
        <f t="shared" si="73"/>
        <v>20.604384543496582</v>
      </c>
      <c r="T86" s="7">
        <f t="shared" si="74"/>
        <v>0.49968252955707049</v>
      </c>
      <c r="U86" s="7">
        <f t="shared" si="75"/>
        <v>0.52241985700029303</v>
      </c>
      <c r="V86" s="7">
        <f t="shared" si="76"/>
        <v>-4.70375649962737</v>
      </c>
      <c r="W86" s="5"/>
      <c r="X86" s="7">
        <f t="shared" si="87"/>
        <v>0</v>
      </c>
      <c r="Y86" s="7">
        <f t="shared" si="88"/>
        <v>-1</v>
      </c>
      <c r="Z86" s="7">
        <f t="shared" si="89"/>
        <v>-1</v>
      </c>
      <c r="AA86" s="7">
        <f t="shared" si="90"/>
        <v>1</v>
      </c>
      <c r="AB86" s="7">
        <f t="shared" si="91"/>
        <v>-1</v>
      </c>
      <c r="AC86" s="7">
        <f t="shared" si="92"/>
        <v>0</v>
      </c>
      <c r="AD86" s="7">
        <f t="shared" si="93"/>
        <v>1</v>
      </c>
      <c r="AE86" s="7">
        <f t="shared" si="94"/>
        <v>0</v>
      </c>
      <c r="AF86" s="7">
        <f t="shared" si="95"/>
        <v>0</v>
      </c>
      <c r="AG86" s="7">
        <f t="shared" si="96"/>
        <v>0</v>
      </c>
      <c r="BC86" s="2"/>
      <c r="BD86" s="7"/>
    </row>
    <row r="87" spans="1:56">
      <c r="A87" s="7">
        <v>1000</v>
      </c>
      <c r="B87" s="7">
        <v>0.80321169999999997</v>
      </c>
      <c r="C87" s="7">
        <v>0.119864</v>
      </c>
      <c r="D87" s="7">
        <v>0.31464579999999998</v>
      </c>
      <c r="E87" s="7">
        <v>0.63528720000000005</v>
      </c>
      <c r="F87" s="7">
        <v>0.18036569999999999</v>
      </c>
      <c r="G87" s="7">
        <v>0.24323110000000001</v>
      </c>
      <c r="H87" s="7">
        <v>0.53764630000000002</v>
      </c>
      <c r="I87" s="7">
        <v>0.67635469999999998</v>
      </c>
      <c r="J87" s="7">
        <v>0.62531060000000005</v>
      </c>
      <c r="K87" s="7">
        <v>0.57169380000000003</v>
      </c>
      <c r="M87" s="7">
        <f t="shared" si="67"/>
        <v>12.114905495853472</v>
      </c>
      <c r="N87" s="7">
        <f t="shared" si="68"/>
        <v>46.321753068003297</v>
      </c>
      <c r="O87" s="7">
        <f t="shared" si="69"/>
        <v>17.184859208696473</v>
      </c>
      <c r="P87" s="7">
        <f t="shared" si="70"/>
        <v>-20.233480916295061</v>
      </c>
      <c r="Q87" s="7">
        <f t="shared" si="71"/>
        <v>52.733596010557896</v>
      </c>
      <c r="R87" s="7">
        <f t="shared" si="72"/>
        <v>-17.848035596434148</v>
      </c>
      <c r="S87" s="7">
        <f t="shared" si="73"/>
        <v>5.5787351005120831</v>
      </c>
      <c r="T87" s="7">
        <f t="shared" si="74"/>
        <v>-5.0211027642479653</v>
      </c>
      <c r="U87" s="7">
        <f t="shared" si="75"/>
        <v>-3.1249835394274394</v>
      </c>
      <c r="V87" s="7">
        <f t="shared" si="76"/>
        <v>-13.540711847289188</v>
      </c>
      <c r="W87" s="5"/>
      <c r="X87" s="7">
        <f t="shared" si="87"/>
        <v>0</v>
      </c>
      <c r="Y87" s="7">
        <f t="shared" si="88"/>
        <v>1</v>
      </c>
      <c r="Z87" s="7">
        <f t="shared" si="89"/>
        <v>1</v>
      </c>
      <c r="AA87" s="7">
        <f t="shared" si="90"/>
        <v>-1</v>
      </c>
      <c r="AB87" s="7">
        <f t="shared" si="91"/>
        <v>1</v>
      </c>
      <c r="AC87" s="7">
        <f t="shared" si="92"/>
        <v>-1</v>
      </c>
      <c r="AD87" s="7">
        <f t="shared" si="93"/>
        <v>0</v>
      </c>
      <c r="AE87" s="7">
        <f t="shared" si="94"/>
        <v>0</v>
      </c>
      <c r="AF87" s="7">
        <f t="shared" si="95"/>
        <v>0</v>
      </c>
      <c r="AG87" s="7">
        <f t="shared" si="96"/>
        <v>0</v>
      </c>
      <c r="BC87" s="2"/>
      <c r="BD87" s="7"/>
    </row>
    <row r="88" spans="1:56">
      <c r="BC88" s="2"/>
      <c r="BD88" s="7"/>
    </row>
    <row r="89" spans="1:56">
      <c r="A89" s="7" t="s">
        <v>16</v>
      </c>
      <c r="B89" s="1" t="s">
        <v>0</v>
      </c>
      <c r="C89" s="1" t="s">
        <v>1</v>
      </c>
      <c r="D89" s="1" t="s">
        <v>2</v>
      </c>
      <c r="E89" s="1" t="s">
        <v>3</v>
      </c>
      <c r="F89" s="1" t="s">
        <v>4</v>
      </c>
      <c r="G89" s="1" t="s">
        <v>5</v>
      </c>
      <c r="H89" s="1" t="s">
        <v>6</v>
      </c>
      <c r="I89" s="1" t="s">
        <v>7</v>
      </c>
      <c r="J89" s="1" t="s">
        <v>8</v>
      </c>
      <c r="K89" s="1" t="s">
        <v>9</v>
      </c>
      <c r="M89" s="1" t="s">
        <v>0</v>
      </c>
      <c r="N89" s="1" t="s">
        <v>1</v>
      </c>
      <c r="O89" s="1" t="s">
        <v>2</v>
      </c>
      <c r="P89" s="1" t="s">
        <v>3</v>
      </c>
      <c r="Q89" s="1" t="s">
        <v>4</v>
      </c>
      <c r="R89" s="1" t="s">
        <v>5</v>
      </c>
      <c r="S89" s="1" t="s">
        <v>6</v>
      </c>
      <c r="T89" s="1" t="s">
        <v>7</v>
      </c>
      <c r="U89" s="1" t="s">
        <v>8</v>
      </c>
      <c r="V89" s="1" t="s">
        <v>9</v>
      </c>
      <c r="X89" s="1" t="s">
        <v>0</v>
      </c>
      <c r="Y89" s="1" t="s">
        <v>1</v>
      </c>
      <c r="Z89" s="1" t="s">
        <v>2</v>
      </c>
      <c r="AA89" s="1" t="s">
        <v>3</v>
      </c>
      <c r="AB89" s="1" t="s">
        <v>4</v>
      </c>
      <c r="AC89" s="1" t="s">
        <v>5</v>
      </c>
      <c r="AD89" s="1" t="s">
        <v>6</v>
      </c>
      <c r="AE89" s="1" t="s">
        <v>7</v>
      </c>
      <c r="AF89" s="1" t="s">
        <v>8</v>
      </c>
      <c r="AG89" s="1" t="s">
        <v>9</v>
      </c>
      <c r="AI89" s="1" t="s">
        <v>0</v>
      </c>
      <c r="AJ89" s="1" t="s">
        <v>1</v>
      </c>
      <c r="AK89" s="1" t="s">
        <v>2</v>
      </c>
      <c r="AL89" s="1" t="s">
        <v>3</v>
      </c>
      <c r="AM89" s="1" t="s">
        <v>4</v>
      </c>
      <c r="AN89" s="1" t="s">
        <v>5</v>
      </c>
      <c r="AO89" s="1" t="s">
        <v>6</v>
      </c>
      <c r="AP89" s="1" t="s">
        <v>7</v>
      </c>
      <c r="AQ89" s="1" t="s">
        <v>8</v>
      </c>
      <c r="AR89" s="1" t="s">
        <v>9</v>
      </c>
      <c r="BC89" s="2"/>
      <c r="BD89" s="7"/>
    </row>
    <row r="90" spans="1:56">
      <c r="A90" s="7">
        <v>0</v>
      </c>
      <c r="B90" s="7">
        <v>0.70255460000000003</v>
      </c>
      <c r="C90" s="7">
        <v>9.6540699999999993E-2</v>
      </c>
      <c r="D90" s="7">
        <v>0.49553360000000002</v>
      </c>
      <c r="E90" s="7">
        <v>0.62900429999999996</v>
      </c>
      <c r="F90" s="7">
        <v>0.13941190000000001</v>
      </c>
      <c r="G90" s="7">
        <v>0.27772839999999999</v>
      </c>
      <c r="H90" s="7">
        <v>0.5852446</v>
      </c>
      <c r="I90" s="7">
        <v>0.69873079999999999</v>
      </c>
      <c r="J90" s="7">
        <v>0.71897920000000004</v>
      </c>
      <c r="K90" s="7">
        <v>0.63170139999999997</v>
      </c>
      <c r="M90" s="7" t="s">
        <v>32</v>
      </c>
      <c r="V90" s="5" t="s">
        <v>25</v>
      </c>
      <c r="W90" s="7">
        <v>16</v>
      </c>
      <c r="AA90" s="7" t="s">
        <v>29</v>
      </c>
      <c r="AK90" s="7" t="s">
        <v>24</v>
      </c>
      <c r="BC90" s="2"/>
      <c r="BD90" s="7"/>
    </row>
    <row r="91" spans="1:56">
      <c r="A91" s="7">
        <v>50</v>
      </c>
      <c r="B91" s="7">
        <v>0.2670111</v>
      </c>
      <c r="C91" s="7">
        <v>6.6398999999999998E-3</v>
      </c>
      <c r="D91" s="7">
        <v>0.4120065</v>
      </c>
      <c r="E91" s="7">
        <v>0.63310200000000005</v>
      </c>
      <c r="F91" s="7">
        <v>0.16012889999999999</v>
      </c>
      <c r="G91" s="7">
        <v>0.31608890000000001</v>
      </c>
      <c r="H91" s="7">
        <v>0.38799139999999999</v>
      </c>
      <c r="I91" s="7">
        <v>0.31254189999999998</v>
      </c>
      <c r="J91" s="7">
        <v>0.84053809999999995</v>
      </c>
      <c r="K91" s="7">
        <v>0.75259259999999994</v>
      </c>
      <c r="L91" s="5" t="s">
        <v>22</v>
      </c>
      <c r="M91" s="7">
        <f t="shared" ref="M91" si="97">100*(B91-B90)/B90</f>
        <v>-61.994256389467807</v>
      </c>
      <c r="N91" s="7">
        <f t="shared" ref="N91" si="98">100*(C91-C90)/C90</f>
        <v>-93.122175414099956</v>
      </c>
      <c r="O91" s="7">
        <f t="shared" ref="O91" si="99">100*(D91-D90)/D90</f>
        <v>-16.855991198175062</v>
      </c>
      <c r="P91" s="7">
        <f t="shared" ref="P91" si="100">100*(E91-E90)/E90</f>
        <v>0.65145818557998625</v>
      </c>
      <c r="Q91" s="7">
        <f t="shared" ref="Q91" si="101">100*(F91-F90)/F90</f>
        <v>14.860280937280091</v>
      </c>
      <c r="R91" s="7">
        <f t="shared" ref="R91" si="102">100*(G91-G90)/G90</f>
        <v>13.812235262940348</v>
      </c>
      <c r="S91" s="7">
        <f t="shared" ref="S91" si="103">100*(H91-H90)/H90</f>
        <v>-33.70440325293049</v>
      </c>
      <c r="T91" s="7">
        <f t="shared" ref="T91" si="104">100*(I91-I90)/I90</f>
        <v>-55.270055363238605</v>
      </c>
      <c r="U91" s="7">
        <f t="shared" ref="U91" si="105">100*(J91-J90)/J90</f>
        <v>16.90715113872556</v>
      </c>
      <c r="V91" s="7">
        <f t="shared" ref="V91" si="106">100*(K91-K90)/K90</f>
        <v>19.137396244491462</v>
      </c>
      <c r="W91" s="5" t="s">
        <v>22</v>
      </c>
      <c r="X91" s="7">
        <f>IF(M91&lt;-$W$90,-1,IF(M91&lt;$W$90,0,1))</f>
        <v>-1</v>
      </c>
      <c r="Y91" s="7">
        <f t="shared" ref="Y91:AG91" si="107">IF(N91&lt;-$W$90,-1,IF(N91&lt;$W$90,0,1))</f>
        <v>-1</v>
      </c>
      <c r="Z91" s="7">
        <f t="shared" si="107"/>
        <v>-1</v>
      </c>
      <c r="AA91" s="7">
        <f t="shared" si="107"/>
        <v>0</v>
      </c>
      <c r="AB91" s="7">
        <f t="shared" si="107"/>
        <v>0</v>
      </c>
      <c r="AC91" s="7">
        <f t="shared" si="107"/>
        <v>0</v>
      </c>
      <c r="AD91" s="7">
        <f t="shared" si="107"/>
        <v>-1</v>
      </c>
      <c r="AE91" s="7">
        <f t="shared" si="107"/>
        <v>-1</v>
      </c>
      <c r="AF91" s="7">
        <f t="shared" si="107"/>
        <v>1</v>
      </c>
      <c r="AG91" s="7">
        <f t="shared" si="107"/>
        <v>1</v>
      </c>
      <c r="AI91" s="7">
        <f>IF(AND(X91=-X101,X91&lt;&gt;0),X91,IF(X91=-X101,0,"?"))</f>
        <v>-1</v>
      </c>
      <c r="AJ91" s="7">
        <f t="shared" ref="AJ91" si="108">IF(AND(Y91=-Y101,Y91&lt;&gt;0),Y91,IF(Y91=-Y101,0,"?"))</f>
        <v>-1</v>
      </c>
      <c r="AK91" s="7" t="str">
        <f t="shared" ref="AK91" si="109">IF(AND(Z91=-Z101,Z91&lt;&gt;0),Z91,IF(Z91=-Z101,0,"?"))</f>
        <v>?</v>
      </c>
      <c r="AL91" s="7">
        <f t="shared" ref="AL91" si="110">IF(AND(AA91=-AA101,AA91&lt;&gt;0),AA91,IF(AA91=-AA101,0,"?"))</f>
        <v>0</v>
      </c>
      <c r="AM91" s="7">
        <f t="shared" ref="AM91" si="111">IF(AND(AB91=-AB101,AB91&lt;&gt;0),AB91,IF(AB91=-AB101,0,"?"))</f>
        <v>0</v>
      </c>
      <c r="AN91" s="7">
        <f t="shared" ref="AN91" si="112">IF(AND(AC91=-AC101,AC91&lt;&gt;0),AC91,IF(AC91=-AC101,0,"?"))</f>
        <v>0</v>
      </c>
      <c r="AO91" s="7" t="str">
        <f t="shared" ref="AO91" si="113">IF(AND(AD91=-AD101,AD91&lt;&gt;0),AD91,IF(AD91=-AD101,0,"?"))</f>
        <v>?</v>
      </c>
      <c r="AP91" s="7">
        <f t="shared" ref="AP91" si="114">IF(AND(AE91=-AE101,AE91&lt;&gt;0),AE91,IF(AE91=-AE101,0,"?"))</f>
        <v>-1</v>
      </c>
      <c r="AQ91" s="7" t="str">
        <f t="shared" ref="AQ91" si="115">IF(AND(AF91=-AF101,AF91&lt;&gt;0),AF91,IF(AF91=-AF101,0,"?"))</f>
        <v>?</v>
      </c>
      <c r="AR91" s="7" t="str">
        <f t="shared" ref="AR91" si="116">IF(AND(AG91=-AG101,AG91&lt;&gt;0),AG91,IF(AG91=-AG101,0,"?"))</f>
        <v>?</v>
      </c>
      <c r="BC91" s="2"/>
      <c r="BD91" s="7"/>
    </row>
    <row r="92" spans="1:56">
      <c r="A92" s="7">
        <v>100</v>
      </c>
      <c r="B92" s="7">
        <v>0.14955769999999999</v>
      </c>
      <c r="C92" s="7">
        <v>2.031E-4</v>
      </c>
      <c r="D92" s="7">
        <v>0.31626609999999999</v>
      </c>
      <c r="E92" s="7">
        <v>0.63881129999999997</v>
      </c>
      <c r="F92" s="7">
        <v>0.35275260000000003</v>
      </c>
      <c r="G92" s="7">
        <v>0.41214519999999999</v>
      </c>
      <c r="H92" s="7">
        <v>0.53718670000000002</v>
      </c>
      <c r="I92" s="7">
        <v>0.2207124</v>
      </c>
      <c r="J92" s="7">
        <v>0.78473029999999999</v>
      </c>
      <c r="K92" s="7">
        <v>0.63080769999999997</v>
      </c>
      <c r="M92" s="7">
        <f t="shared" ref="M92:M110" si="117">100*(B92-B91)/B91</f>
        <v>-43.988208729899249</v>
      </c>
      <c r="N92" s="7">
        <f t="shared" ref="N92:N110" si="118">100*(C92-C91)/C91</f>
        <v>-96.941218994261959</v>
      </c>
      <c r="O92" s="7">
        <f t="shared" ref="O92:O110" si="119">100*(D92-D91)/D91</f>
        <v>-23.237594552513126</v>
      </c>
      <c r="P92" s="7">
        <f t="shared" ref="P92:P110" si="120">100*(E92-E91)/E91</f>
        <v>0.90179781457015085</v>
      </c>
      <c r="Q92" s="7">
        <f t="shared" ref="Q92:Q110" si="121">100*(F92-F91)/F91</f>
        <v>120.29290153120395</v>
      </c>
      <c r="R92" s="7">
        <f t="shared" ref="R92:R110" si="122">100*(G92-G91)/G91</f>
        <v>30.389013976764126</v>
      </c>
      <c r="S92" s="7">
        <f t="shared" ref="S92:S110" si="123">100*(H92-H91)/H91</f>
        <v>38.453249221503377</v>
      </c>
      <c r="T92" s="7">
        <f t="shared" ref="T92:T110" si="124">100*(I92-I91)/I91</f>
        <v>-29.381500528409145</v>
      </c>
      <c r="U92" s="7">
        <f t="shared" ref="U92:U110" si="125">100*(J92-J91)/J91</f>
        <v>-6.6395324614077538</v>
      </c>
      <c r="V92" s="7">
        <f t="shared" ref="V92:V110" si="126">100*(K92-K91)/K91</f>
        <v>-16.182048561200308</v>
      </c>
      <c r="W92" s="5"/>
      <c r="X92" s="7">
        <f t="shared" ref="X92:X110" si="127">IF(M92&lt;-$W$90,-1,IF(M92&lt;$W$90,0,1))</f>
        <v>-1</v>
      </c>
      <c r="Y92" s="7">
        <f t="shared" ref="Y92:Y110" si="128">IF(N92&lt;-$W$90,-1,IF(N92&lt;$W$90,0,1))</f>
        <v>-1</v>
      </c>
      <c r="Z92" s="7">
        <f t="shared" ref="Z92:Z110" si="129">IF(O92&lt;-$W$90,-1,IF(O92&lt;$W$90,0,1))</f>
        <v>-1</v>
      </c>
      <c r="AA92" s="7">
        <f t="shared" ref="AA92:AA110" si="130">IF(P92&lt;-$W$90,-1,IF(P92&lt;$W$90,0,1))</f>
        <v>0</v>
      </c>
      <c r="AB92" s="7">
        <f t="shared" ref="AB92:AB110" si="131">IF(Q92&lt;-$W$90,-1,IF(Q92&lt;$W$90,0,1))</f>
        <v>1</v>
      </c>
      <c r="AC92" s="7">
        <f t="shared" ref="AC92:AC110" si="132">IF(R92&lt;-$W$90,-1,IF(R92&lt;$W$90,0,1))</f>
        <v>1</v>
      </c>
      <c r="AD92" s="7">
        <f t="shared" ref="AD92:AD110" si="133">IF(S92&lt;-$W$90,-1,IF(S92&lt;$W$90,0,1))</f>
        <v>1</v>
      </c>
      <c r="AE92" s="7">
        <f t="shared" ref="AE92:AE110" si="134">IF(T92&lt;-$W$90,-1,IF(T92&lt;$W$90,0,1))</f>
        <v>-1</v>
      </c>
      <c r="AF92" s="7">
        <f t="shared" ref="AF92:AF110" si="135">IF(U92&lt;-$W$90,-1,IF(U92&lt;$W$90,0,1))</f>
        <v>0</v>
      </c>
      <c r="AG92" s="7">
        <f t="shared" ref="AG92:AG110" si="136">IF(V92&lt;-$W$90,-1,IF(V92&lt;$W$90,0,1))</f>
        <v>-1</v>
      </c>
      <c r="BC92" s="2"/>
      <c r="BD92" s="7"/>
    </row>
    <row r="93" spans="1:56">
      <c r="A93" s="7">
        <v>150</v>
      </c>
      <c r="B93" s="7">
        <v>0.12585730000000001</v>
      </c>
      <c r="C93" s="7">
        <v>7.2600000000000003E-5</v>
      </c>
      <c r="D93" s="7">
        <v>0.34444910000000001</v>
      </c>
      <c r="E93" s="7">
        <v>0.53329110000000002</v>
      </c>
      <c r="F93" s="7">
        <v>0.58288649999999997</v>
      </c>
      <c r="G93" s="7">
        <v>0.45616719999999999</v>
      </c>
      <c r="H93" s="7">
        <v>0.58545550000000002</v>
      </c>
      <c r="I93" s="7">
        <v>0.164159</v>
      </c>
      <c r="J93" s="7">
        <v>0.68647599999999998</v>
      </c>
      <c r="K93" s="7">
        <v>0.66034409999999999</v>
      </c>
      <c r="M93" s="7">
        <f t="shared" si="117"/>
        <v>-15.846994170143017</v>
      </c>
      <c r="N93" s="7">
        <f t="shared" si="118"/>
        <v>-64.254062038404726</v>
      </c>
      <c r="O93" s="7">
        <f t="shared" si="119"/>
        <v>8.9111668939541779</v>
      </c>
      <c r="P93" s="7">
        <f t="shared" si="120"/>
        <v>-16.51821124641971</v>
      </c>
      <c r="Q93" s="7">
        <f t="shared" si="121"/>
        <v>65.239462444784223</v>
      </c>
      <c r="R93" s="7">
        <f t="shared" si="122"/>
        <v>10.681187115608772</v>
      </c>
      <c r="S93" s="7">
        <f t="shared" si="123"/>
        <v>8.9854793501030468</v>
      </c>
      <c r="T93" s="7">
        <f t="shared" si="124"/>
        <v>-25.623118592340081</v>
      </c>
      <c r="U93" s="7">
        <f t="shared" si="125"/>
        <v>-12.520773060502444</v>
      </c>
      <c r="V93" s="7">
        <f t="shared" si="126"/>
        <v>4.6823144359208078</v>
      </c>
      <c r="W93" s="5"/>
      <c r="X93" s="7">
        <f t="shared" si="127"/>
        <v>0</v>
      </c>
      <c r="Y93" s="7">
        <f t="shared" si="128"/>
        <v>-1</v>
      </c>
      <c r="Z93" s="7">
        <f t="shared" si="129"/>
        <v>0</v>
      </c>
      <c r="AA93" s="7">
        <f t="shared" si="130"/>
        <v>-1</v>
      </c>
      <c r="AB93" s="7">
        <f t="shared" si="131"/>
        <v>1</v>
      </c>
      <c r="AC93" s="7">
        <f t="shared" si="132"/>
        <v>0</v>
      </c>
      <c r="AD93" s="7">
        <f t="shared" si="133"/>
        <v>0</v>
      </c>
      <c r="AE93" s="7">
        <f t="shared" si="134"/>
        <v>-1</v>
      </c>
      <c r="AF93" s="7">
        <f t="shared" si="135"/>
        <v>0</v>
      </c>
      <c r="AG93" s="7">
        <f t="shared" si="136"/>
        <v>0</v>
      </c>
      <c r="BC93" s="2"/>
      <c r="BD93" s="7"/>
    </row>
    <row r="94" spans="1:56">
      <c r="A94" s="7">
        <v>200</v>
      </c>
      <c r="B94" s="7">
        <v>0.1503708</v>
      </c>
      <c r="C94" s="7">
        <v>7.1810000000000005E-4</v>
      </c>
      <c r="D94" s="7">
        <v>0.36011799999999999</v>
      </c>
      <c r="E94" s="7">
        <v>0.48701830000000002</v>
      </c>
      <c r="F94" s="7">
        <v>0.64740039999999999</v>
      </c>
      <c r="G94" s="7">
        <v>0.51605369999999995</v>
      </c>
      <c r="H94" s="7">
        <v>0.47156330000000002</v>
      </c>
      <c r="I94" s="7">
        <v>0.1138825</v>
      </c>
      <c r="J94" s="7">
        <v>0.75148939999999997</v>
      </c>
      <c r="K94" s="7">
        <v>0.72205209999999997</v>
      </c>
      <c r="M94" s="7">
        <f t="shared" si="117"/>
        <v>19.477217451828373</v>
      </c>
      <c r="N94" s="7">
        <f t="shared" si="118"/>
        <v>889.1184573002754</v>
      </c>
      <c r="O94" s="7">
        <f t="shared" si="119"/>
        <v>4.548973999351424</v>
      </c>
      <c r="P94" s="7">
        <f t="shared" si="120"/>
        <v>-8.6768370970376232</v>
      </c>
      <c r="Q94" s="7">
        <f t="shared" si="121"/>
        <v>11.068003805200501</v>
      </c>
      <c r="R94" s="7">
        <f t="shared" si="122"/>
        <v>13.128190716035689</v>
      </c>
      <c r="S94" s="7">
        <f t="shared" si="123"/>
        <v>-19.453604928128609</v>
      </c>
      <c r="T94" s="7">
        <f t="shared" si="124"/>
        <v>-30.626709470696095</v>
      </c>
      <c r="U94" s="7">
        <f t="shared" si="125"/>
        <v>9.4706005745284614</v>
      </c>
      <c r="V94" s="7">
        <f t="shared" si="126"/>
        <v>9.3448249177966431</v>
      </c>
      <c r="W94" s="5"/>
      <c r="X94" s="7">
        <f t="shared" si="127"/>
        <v>1</v>
      </c>
      <c r="Y94" s="7">
        <f t="shared" si="128"/>
        <v>1</v>
      </c>
      <c r="Z94" s="7">
        <f t="shared" si="129"/>
        <v>0</v>
      </c>
      <c r="AA94" s="7">
        <f t="shared" si="130"/>
        <v>0</v>
      </c>
      <c r="AB94" s="7">
        <f t="shared" si="131"/>
        <v>0</v>
      </c>
      <c r="AC94" s="7">
        <f t="shared" si="132"/>
        <v>0</v>
      </c>
      <c r="AD94" s="7">
        <f t="shared" si="133"/>
        <v>-1</v>
      </c>
      <c r="AE94" s="7">
        <f t="shared" si="134"/>
        <v>-1</v>
      </c>
      <c r="AF94" s="7">
        <f t="shared" si="135"/>
        <v>0</v>
      </c>
      <c r="AG94" s="7">
        <f t="shared" si="136"/>
        <v>0</v>
      </c>
      <c r="BC94" s="2"/>
      <c r="BD94" s="7"/>
    </row>
    <row r="95" spans="1:56">
      <c r="A95" s="7">
        <v>250</v>
      </c>
      <c r="B95" s="7">
        <v>0.1147272</v>
      </c>
      <c r="C95" s="7">
        <v>1.0901000000000001E-3</v>
      </c>
      <c r="D95" s="7">
        <v>0.25148690000000001</v>
      </c>
      <c r="E95" s="7">
        <v>0.38165650000000001</v>
      </c>
      <c r="F95" s="7">
        <v>0.59620189999999995</v>
      </c>
      <c r="G95" s="7">
        <v>0.58494369999999996</v>
      </c>
      <c r="H95" s="7">
        <v>0.56168580000000001</v>
      </c>
      <c r="I95" s="7">
        <v>8.7583599999999998E-2</v>
      </c>
      <c r="J95" s="7">
        <v>0.74510109999999996</v>
      </c>
      <c r="K95" s="7">
        <v>0.9215333</v>
      </c>
      <c r="M95" s="7">
        <f t="shared" si="117"/>
        <v>-23.70380419602742</v>
      </c>
      <c r="N95" s="7">
        <f t="shared" si="118"/>
        <v>51.803370004177694</v>
      </c>
      <c r="O95" s="7">
        <f t="shared" si="119"/>
        <v>-30.16541800187716</v>
      </c>
      <c r="P95" s="7">
        <f t="shared" si="120"/>
        <v>-21.634053586898069</v>
      </c>
      <c r="Q95" s="7">
        <f t="shared" si="121"/>
        <v>-7.9083207239291218</v>
      </c>
      <c r="R95" s="7">
        <f t="shared" si="122"/>
        <v>13.34938592630961</v>
      </c>
      <c r="S95" s="7">
        <f t="shared" si="123"/>
        <v>19.111432123746695</v>
      </c>
      <c r="T95" s="7">
        <f t="shared" si="124"/>
        <v>-23.093012534849517</v>
      </c>
      <c r="U95" s="7">
        <f t="shared" si="125"/>
        <v>-0.85008517751547974</v>
      </c>
      <c r="V95" s="7">
        <f t="shared" si="126"/>
        <v>27.626981487900949</v>
      </c>
      <c r="W95" s="5"/>
      <c r="X95" s="7">
        <f t="shared" si="127"/>
        <v>-1</v>
      </c>
      <c r="Y95" s="7">
        <f t="shared" si="128"/>
        <v>1</v>
      </c>
      <c r="Z95" s="7">
        <f t="shared" si="129"/>
        <v>-1</v>
      </c>
      <c r="AA95" s="7">
        <f t="shared" si="130"/>
        <v>-1</v>
      </c>
      <c r="AB95" s="7">
        <f t="shared" si="131"/>
        <v>0</v>
      </c>
      <c r="AC95" s="7">
        <f t="shared" si="132"/>
        <v>0</v>
      </c>
      <c r="AD95" s="7">
        <f t="shared" si="133"/>
        <v>1</v>
      </c>
      <c r="AE95" s="7">
        <f t="shared" si="134"/>
        <v>-1</v>
      </c>
      <c r="AF95" s="7">
        <f t="shared" si="135"/>
        <v>0</v>
      </c>
      <c r="AG95" s="7">
        <f t="shared" si="136"/>
        <v>1</v>
      </c>
      <c r="BC95" s="2"/>
      <c r="BD95" s="7"/>
    </row>
    <row r="96" spans="1:56">
      <c r="A96" s="7">
        <v>300</v>
      </c>
      <c r="B96" s="7">
        <v>0.1136885</v>
      </c>
      <c r="C96" s="7">
        <v>6.9930000000000003E-4</v>
      </c>
      <c r="D96" s="7">
        <v>0.41302280000000002</v>
      </c>
      <c r="E96" s="7">
        <v>0.40279599999999999</v>
      </c>
      <c r="F96" s="7">
        <v>0.7206053</v>
      </c>
      <c r="G96" s="7">
        <v>0.69622949999999995</v>
      </c>
      <c r="H96" s="7">
        <v>0.5828932</v>
      </c>
      <c r="I96" s="7">
        <v>0.1047608</v>
      </c>
      <c r="J96" s="7">
        <v>0.73464839999999998</v>
      </c>
      <c r="K96" s="7">
        <v>0.61200129999999997</v>
      </c>
      <c r="M96" s="7">
        <f t="shared" si="117"/>
        <v>-0.90536507471637373</v>
      </c>
      <c r="N96" s="7">
        <f t="shared" si="118"/>
        <v>-35.849922025502245</v>
      </c>
      <c r="O96" s="7">
        <f t="shared" si="119"/>
        <v>64.232331783484554</v>
      </c>
      <c r="P96" s="7">
        <f t="shared" si="120"/>
        <v>5.5388811667035611</v>
      </c>
      <c r="Q96" s="7">
        <f t="shared" si="121"/>
        <v>20.865985163750747</v>
      </c>
      <c r="R96" s="7">
        <f t="shared" si="122"/>
        <v>19.025044632500531</v>
      </c>
      <c r="S96" s="7">
        <f t="shared" si="123"/>
        <v>3.7756696003352741</v>
      </c>
      <c r="T96" s="7">
        <f t="shared" si="124"/>
        <v>19.612347517115079</v>
      </c>
      <c r="U96" s="7">
        <f t="shared" si="125"/>
        <v>-1.4028566056337834</v>
      </c>
      <c r="V96" s="7">
        <f t="shared" si="126"/>
        <v>-33.588802488200919</v>
      </c>
      <c r="W96" s="5"/>
      <c r="X96" s="7">
        <f t="shared" si="127"/>
        <v>0</v>
      </c>
      <c r="Y96" s="7">
        <f t="shared" si="128"/>
        <v>-1</v>
      </c>
      <c r="Z96" s="7">
        <f t="shared" si="129"/>
        <v>1</v>
      </c>
      <c r="AA96" s="7">
        <f t="shared" si="130"/>
        <v>0</v>
      </c>
      <c r="AB96" s="7">
        <f t="shared" si="131"/>
        <v>1</v>
      </c>
      <c r="AC96" s="7">
        <f t="shared" si="132"/>
        <v>1</v>
      </c>
      <c r="AD96" s="7">
        <f t="shared" si="133"/>
        <v>0</v>
      </c>
      <c r="AE96" s="7">
        <f t="shared" si="134"/>
        <v>1</v>
      </c>
      <c r="AF96" s="7">
        <f t="shared" si="135"/>
        <v>0</v>
      </c>
      <c r="AG96" s="7">
        <f t="shared" si="136"/>
        <v>-1</v>
      </c>
      <c r="BC96" s="2"/>
      <c r="BD96" s="7"/>
    </row>
    <row r="97" spans="1:56">
      <c r="A97" s="7">
        <v>350</v>
      </c>
      <c r="B97" s="7">
        <v>0.1074903</v>
      </c>
      <c r="C97" s="7">
        <v>6.4019999999999995E-4</v>
      </c>
      <c r="D97" s="7">
        <v>0.51444529999999999</v>
      </c>
      <c r="E97" s="7">
        <v>0.45555269999999998</v>
      </c>
      <c r="F97" s="7">
        <v>0.6110892</v>
      </c>
      <c r="G97" s="7">
        <v>0.61880639999999998</v>
      </c>
      <c r="H97" s="7">
        <v>0.56996409999999997</v>
      </c>
      <c r="I97" s="7">
        <v>0.1494655</v>
      </c>
      <c r="J97" s="7">
        <v>0.72609950000000001</v>
      </c>
      <c r="K97" s="7">
        <v>0.70345820000000003</v>
      </c>
      <c r="M97" s="7">
        <f t="shared" si="117"/>
        <v>-5.4519146615532801</v>
      </c>
      <c r="N97" s="7">
        <f t="shared" si="118"/>
        <v>-8.4513084513084618</v>
      </c>
      <c r="O97" s="7">
        <f t="shared" si="119"/>
        <v>24.556150411066888</v>
      </c>
      <c r="P97" s="7">
        <f t="shared" si="120"/>
        <v>13.097622617900871</v>
      </c>
      <c r="Q97" s="7">
        <f t="shared" si="121"/>
        <v>-15.197792744516311</v>
      </c>
      <c r="R97" s="7">
        <f t="shared" si="122"/>
        <v>-11.12034178385144</v>
      </c>
      <c r="S97" s="7">
        <f t="shared" si="123"/>
        <v>-2.2180907239954122</v>
      </c>
      <c r="T97" s="7">
        <f t="shared" si="124"/>
        <v>42.67311818924636</v>
      </c>
      <c r="U97" s="7">
        <f t="shared" si="125"/>
        <v>-1.1636723090937067</v>
      </c>
      <c r="V97" s="7">
        <f t="shared" si="126"/>
        <v>14.943906164905215</v>
      </c>
      <c r="W97" s="5"/>
      <c r="X97" s="7">
        <f t="shared" si="127"/>
        <v>0</v>
      </c>
      <c r="Y97" s="7">
        <f t="shared" si="128"/>
        <v>0</v>
      </c>
      <c r="Z97" s="7">
        <f t="shared" si="129"/>
        <v>1</v>
      </c>
      <c r="AA97" s="7">
        <f t="shared" si="130"/>
        <v>0</v>
      </c>
      <c r="AB97" s="7">
        <f t="shared" si="131"/>
        <v>0</v>
      </c>
      <c r="AC97" s="7">
        <f t="shared" si="132"/>
        <v>0</v>
      </c>
      <c r="AD97" s="7">
        <f t="shared" si="133"/>
        <v>0</v>
      </c>
      <c r="AE97" s="7">
        <f t="shared" si="134"/>
        <v>1</v>
      </c>
      <c r="AF97" s="7">
        <f t="shared" si="135"/>
        <v>0</v>
      </c>
      <c r="AG97" s="7">
        <f t="shared" si="136"/>
        <v>0</v>
      </c>
      <c r="BC97" s="2"/>
      <c r="BD97" s="7"/>
    </row>
    <row r="98" spans="1:56">
      <c r="A98" s="7">
        <v>400</v>
      </c>
      <c r="B98" s="7">
        <v>9.1621800000000003E-2</v>
      </c>
      <c r="C98" s="7">
        <v>2.16E-5</v>
      </c>
      <c r="D98" s="7">
        <v>0.3046374</v>
      </c>
      <c r="E98" s="7">
        <v>0.41845130000000003</v>
      </c>
      <c r="F98" s="7">
        <v>0.70494319999999999</v>
      </c>
      <c r="G98" s="7">
        <v>0.63407899999999995</v>
      </c>
      <c r="H98" s="7">
        <v>0.57052480000000005</v>
      </c>
      <c r="I98" s="7">
        <v>0.13453809999999999</v>
      </c>
      <c r="J98" s="7">
        <v>0.70726880000000003</v>
      </c>
      <c r="K98" s="7">
        <v>0.70371039999999996</v>
      </c>
      <c r="M98" s="7">
        <f t="shared" si="117"/>
        <v>-14.762727427498104</v>
      </c>
      <c r="N98" s="7">
        <f t="shared" si="118"/>
        <v>-96.626054358013121</v>
      </c>
      <c r="O98" s="7">
        <f t="shared" si="119"/>
        <v>-40.783325263152371</v>
      </c>
      <c r="P98" s="7">
        <f t="shared" si="120"/>
        <v>-8.1442608067079725</v>
      </c>
      <c r="Q98" s="7">
        <f t="shared" si="121"/>
        <v>15.358477943972826</v>
      </c>
      <c r="R98" s="7">
        <f t="shared" si="122"/>
        <v>2.4680740212124452</v>
      </c>
      <c r="S98" s="7">
        <f t="shared" si="123"/>
        <v>9.8374616927641684E-2</v>
      </c>
      <c r="T98" s="7">
        <f t="shared" si="124"/>
        <v>-9.9871876787619946</v>
      </c>
      <c r="U98" s="7">
        <f t="shared" si="125"/>
        <v>-2.5934048983644771</v>
      </c>
      <c r="V98" s="7">
        <f t="shared" si="126"/>
        <v>3.5851454997599674E-2</v>
      </c>
      <c r="W98" s="5"/>
      <c r="X98" s="7">
        <f t="shared" ref="X98:X110" si="137">IF(M98&lt;-$W$90,-1,IF(M98&lt;$W$90,0,1))</f>
        <v>0</v>
      </c>
      <c r="Y98" s="7">
        <f t="shared" ref="Y98:Y110" si="138">IF(N98&lt;-$W$90,-1,IF(N98&lt;$W$90,0,1))</f>
        <v>-1</v>
      </c>
      <c r="Z98" s="7">
        <f t="shared" ref="Z98:Z110" si="139">IF(O98&lt;-$W$90,-1,IF(O98&lt;$W$90,0,1))</f>
        <v>-1</v>
      </c>
      <c r="AA98" s="7">
        <f t="shared" ref="AA98:AA110" si="140">IF(P98&lt;-$W$90,-1,IF(P98&lt;$W$90,0,1))</f>
        <v>0</v>
      </c>
      <c r="AB98" s="7">
        <f t="shared" ref="AB98:AB110" si="141">IF(Q98&lt;-$W$90,-1,IF(Q98&lt;$W$90,0,1))</f>
        <v>0</v>
      </c>
      <c r="AC98" s="7">
        <f t="shared" ref="AC98:AC110" si="142">IF(R98&lt;-$W$90,-1,IF(R98&lt;$W$90,0,1))</f>
        <v>0</v>
      </c>
      <c r="AD98" s="7">
        <f t="shared" ref="AD98:AD110" si="143">IF(S98&lt;-$W$90,-1,IF(S98&lt;$W$90,0,1))</f>
        <v>0</v>
      </c>
      <c r="AE98" s="7">
        <f t="shared" ref="AE98:AE110" si="144">IF(T98&lt;-$W$90,-1,IF(T98&lt;$W$90,0,1))</f>
        <v>0</v>
      </c>
      <c r="AF98" s="7">
        <f t="shared" ref="AF98:AF110" si="145">IF(U98&lt;-$W$90,-1,IF(U98&lt;$W$90,0,1))</f>
        <v>0</v>
      </c>
      <c r="AG98" s="7">
        <f t="shared" ref="AG98:AG110" si="146">IF(V98&lt;-$W$90,-1,IF(V98&lt;$W$90,0,1))</f>
        <v>0</v>
      </c>
      <c r="BC98" s="2"/>
      <c r="BD98" s="7"/>
    </row>
    <row r="99" spans="1:56">
      <c r="A99" s="7">
        <v>450</v>
      </c>
      <c r="B99" s="7">
        <v>7.0437E-2</v>
      </c>
      <c r="C99" s="7">
        <v>1.071E-4</v>
      </c>
      <c r="D99" s="7">
        <v>0.43817590000000001</v>
      </c>
      <c r="E99" s="7">
        <v>0.43982070000000001</v>
      </c>
      <c r="F99" s="7">
        <v>0.60329270000000002</v>
      </c>
      <c r="G99" s="7">
        <v>0.48936980000000002</v>
      </c>
      <c r="H99" s="7">
        <v>0.51824170000000003</v>
      </c>
      <c r="I99" s="7">
        <v>0.14453569999999999</v>
      </c>
      <c r="J99" s="7">
        <v>0.72452689999999997</v>
      </c>
      <c r="K99" s="7">
        <v>0.69007669999999999</v>
      </c>
      <c r="M99" s="7">
        <f t="shared" si="117"/>
        <v>-23.122008081046218</v>
      </c>
      <c r="N99" s="7">
        <f t="shared" si="118"/>
        <v>395.83333333333337</v>
      </c>
      <c r="O99" s="7">
        <f t="shared" si="119"/>
        <v>43.835228373141319</v>
      </c>
      <c r="P99" s="7">
        <f t="shared" si="120"/>
        <v>5.1067830354452193</v>
      </c>
      <c r="Q99" s="7">
        <f t="shared" si="121"/>
        <v>-14.419672393463753</v>
      </c>
      <c r="R99" s="7">
        <f t="shared" si="122"/>
        <v>-22.821951207972496</v>
      </c>
      <c r="S99" s="7">
        <f t="shared" si="123"/>
        <v>-9.1640363398751497</v>
      </c>
      <c r="T99" s="7">
        <f t="shared" si="124"/>
        <v>7.4310548461736827</v>
      </c>
      <c r="U99" s="7">
        <f t="shared" si="125"/>
        <v>2.4401048088081847</v>
      </c>
      <c r="V99" s="7">
        <f t="shared" si="126"/>
        <v>-1.9374020904053673</v>
      </c>
      <c r="W99" s="5"/>
      <c r="X99" s="7">
        <f t="shared" si="137"/>
        <v>-1</v>
      </c>
      <c r="Y99" s="7">
        <f t="shared" si="138"/>
        <v>1</v>
      </c>
      <c r="Z99" s="7">
        <f t="shared" si="139"/>
        <v>1</v>
      </c>
      <c r="AA99" s="7">
        <f t="shared" si="140"/>
        <v>0</v>
      </c>
      <c r="AB99" s="7">
        <f t="shared" si="141"/>
        <v>0</v>
      </c>
      <c r="AC99" s="7">
        <f t="shared" si="142"/>
        <v>-1</v>
      </c>
      <c r="AD99" s="7">
        <f t="shared" si="143"/>
        <v>0</v>
      </c>
      <c r="AE99" s="7">
        <f t="shared" si="144"/>
        <v>0</v>
      </c>
      <c r="AF99" s="7">
        <f t="shared" si="145"/>
        <v>0</v>
      </c>
      <c r="AG99" s="7">
        <f t="shared" si="146"/>
        <v>0</v>
      </c>
      <c r="BC99" s="2"/>
      <c r="BD99" s="7"/>
    </row>
    <row r="100" spans="1:56">
      <c r="A100" s="7">
        <v>500</v>
      </c>
      <c r="B100" s="7">
        <v>0.1084545</v>
      </c>
      <c r="C100" s="7">
        <v>2.4300000000000001E-5</v>
      </c>
      <c r="D100" s="7">
        <v>0.42471209999999998</v>
      </c>
      <c r="E100" s="7">
        <v>0.40814</v>
      </c>
      <c r="F100" s="7">
        <v>0.60653789999999996</v>
      </c>
      <c r="G100" s="7">
        <v>0.59121789999999996</v>
      </c>
      <c r="H100" s="7">
        <v>0.52548689999999998</v>
      </c>
      <c r="I100" s="7">
        <v>0.1195</v>
      </c>
      <c r="J100" s="7">
        <v>0.77966069999999998</v>
      </c>
      <c r="K100" s="7">
        <v>0.72141279999999997</v>
      </c>
      <c r="M100" s="7">
        <f t="shared" si="117"/>
        <v>53.973763788917751</v>
      </c>
      <c r="N100" s="7">
        <f t="shared" si="118"/>
        <v>-77.310924369747909</v>
      </c>
      <c r="O100" s="7">
        <f t="shared" si="119"/>
        <v>-3.0726929527616709</v>
      </c>
      <c r="P100" s="7">
        <f t="shared" si="120"/>
        <v>-7.2030943518574739</v>
      </c>
      <c r="Q100" s="7">
        <f t="shared" si="121"/>
        <v>0.53791468055223413</v>
      </c>
      <c r="R100" s="7">
        <f t="shared" si="122"/>
        <v>20.812093431184337</v>
      </c>
      <c r="S100" s="7">
        <f t="shared" si="123"/>
        <v>1.3980349323491241</v>
      </c>
      <c r="T100" s="7">
        <f t="shared" si="124"/>
        <v>-17.321464523989572</v>
      </c>
      <c r="U100" s="7">
        <f t="shared" si="125"/>
        <v>7.6096277446703517</v>
      </c>
      <c r="V100" s="7">
        <f t="shared" si="126"/>
        <v>4.5409589977461895</v>
      </c>
      <c r="W100" s="5"/>
      <c r="X100" s="7">
        <f t="shared" si="137"/>
        <v>1</v>
      </c>
      <c r="Y100" s="7">
        <f t="shared" si="138"/>
        <v>-1</v>
      </c>
      <c r="Z100" s="7">
        <f t="shared" si="139"/>
        <v>0</v>
      </c>
      <c r="AA100" s="7">
        <f t="shared" si="140"/>
        <v>0</v>
      </c>
      <c r="AB100" s="7">
        <f t="shared" si="141"/>
        <v>0</v>
      </c>
      <c r="AC100" s="7">
        <f t="shared" si="142"/>
        <v>1</v>
      </c>
      <c r="AD100" s="7">
        <f t="shared" si="143"/>
        <v>0</v>
      </c>
      <c r="AE100" s="7">
        <f t="shared" si="144"/>
        <v>-1</v>
      </c>
      <c r="AF100" s="7">
        <f t="shared" si="145"/>
        <v>0</v>
      </c>
      <c r="AG100" s="7">
        <f t="shared" si="146"/>
        <v>0</v>
      </c>
      <c r="BC100" s="2"/>
      <c r="BD100" s="7"/>
    </row>
    <row r="101" spans="1:56">
      <c r="A101" s="7">
        <v>550</v>
      </c>
      <c r="B101" s="7">
        <v>0.49343239999999999</v>
      </c>
      <c r="C101" s="7">
        <v>0.16698440000000001</v>
      </c>
      <c r="D101" s="7">
        <v>0.34939629999999999</v>
      </c>
      <c r="E101" s="7">
        <v>0.46663789999999999</v>
      </c>
      <c r="F101" s="7">
        <v>0.62205790000000005</v>
      </c>
      <c r="G101" s="7">
        <v>0.56624450000000004</v>
      </c>
      <c r="H101" s="7">
        <v>0.48371160000000002</v>
      </c>
      <c r="I101" s="7">
        <v>0.54612210000000005</v>
      </c>
      <c r="J101" s="7">
        <v>0.78792949999999995</v>
      </c>
      <c r="K101" s="7">
        <v>0.73444580000000004</v>
      </c>
      <c r="L101" s="4" t="s">
        <v>23</v>
      </c>
      <c r="M101" s="7">
        <f t="shared" si="117"/>
        <v>354.96719822598413</v>
      </c>
      <c r="N101" s="7">
        <f t="shared" si="118"/>
        <v>687078.60082304524</v>
      </c>
      <c r="O101" s="7">
        <f t="shared" si="119"/>
        <v>-17.733377504431825</v>
      </c>
      <c r="P101" s="7">
        <f t="shared" si="120"/>
        <v>14.332802469740772</v>
      </c>
      <c r="Q101" s="7">
        <f t="shared" si="121"/>
        <v>2.5587848673594991</v>
      </c>
      <c r="R101" s="7">
        <f t="shared" si="122"/>
        <v>-4.2240601984479706</v>
      </c>
      <c r="S101" s="7">
        <f t="shared" si="123"/>
        <v>-7.9498271032065606</v>
      </c>
      <c r="T101" s="7">
        <f t="shared" si="124"/>
        <v>357.00594142259422</v>
      </c>
      <c r="U101" s="7">
        <f t="shared" si="125"/>
        <v>1.06056390940315</v>
      </c>
      <c r="V101" s="7">
        <f t="shared" si="126"/>
        <v>1.8065939500934933</v>
      </c>
      <c r="W101" s="4" t="s">
        <v>23</v>
      </c>
      <c r="X101" s="7">
        <f t="shared" si="137"/>
        <v>1</v>
      </c>
      <c r="Y101" s="7">
        <f t="shared" si="138"/>
        <v>1</v>
      </c>
      <c r="Z101" s="7">
        <f t="shared" si="139"/>
        <v>-1</v>
      </c>
      <c r="AA101" s="7">
        <f t="shared" si="140"/>
        <v>0</v>
      </c>
      <c r="AB101" s="7">
        <f t="shared" si="141"/>
        <v>0</v>
      </c>
      <c r="AC101" s="7">
        <f t="shared" si="142"/>
        <v>0</v>
      </c>
      <c r="AD101" s="7">
        <f t="shared" si="143"/>
        <v>0</v>
      </c>
      <c r="AE101" s="7">
        <f t="shared" si="144"/>
        <v>1</v>
      </c>
      <c r="AF101" s="7">
        <f t="shared" si="145"/>
        <v>0</v>
      </c>
      <c r="AG101" s="7">
        <f t="shared" si="146"/>
        <v>0</v>
      </c>
      <c r="BC101" s="2"/>
      <c r="BD101" s="7"/>
    </row>
    <row r="102" spans="1:56">
      <c r="A102" s="7">
        <v>600</v>
      </c>
      <c r="B102" s="7">
        <v>0.64855249999999998</v>
      </c>
      <c r="C102" s="7">
        <v>0.13968430000000001</v>
      </c>
      <c r="D102" s="7">
        <v>0.29050740000000003</v>
      </c>
      <c r="E102" s="7">
        <v>0.56598789999999999</v>
      </c>
      <c r="F102" s="7">
        <v>0.31160939999999998</v>
      </c>
      <c r="G102" s="7">
        <v>0.47397879999999998</v>
      </c>
      <c r="H102" s="7">
        <v>0.58694440000000003</v>
      </c>
      <c r="I102" s="7">
        <v>0.65025860000000002</v>
      </c>
      <c r="J102" s="7">
        <v>0.65498800000000001</v>
      </c>
      <c r="K102" s="7">
        <v>0.64502170000000003</v>
      </c>
      <c r="M102" s="7">
        <f t="shared" si="117"/>
        <v>31.436950633967285</v>
      </c>
      <c r="N102" s="7">
        <f t="shared" si="118"/>
        <v>-16.348892471392531</v>
      </c>
      <c r="O102" s="7">
        <f t="shared" si="119"/>
        <v>-16.854471555651838</v>
      </c>
      <c r="P102" s="7">
        <f t="shared" si="120"/>
        <v>21.290598127584577</v>
      </c>
      <c r="Q102" s="7">
        <f t="shared" si="121"/>
        <v>-49.906688750355883</v>
      </c>
      <c r="R102" s="7">
        <f t="shared" si="122"/>
        <v>-16.294321622549987</v>
      </c>
      <c r="S102" s="7">
        <f t="shared" si="123"/>
        <v>21.341807804485153</v>
      </c>
      <c r="T102" s="7">
        <f t="shared" si="124"/>
        <v>19.068354860570551</v>
      </c>
      <c r="U102" s="7">
        <f t="shared" si="125"/>
        <v>-16.872258241378187</v>
      </c>
      <c r="V102" s="7">
        <f t="shared" si="126"/>
        <v>-12.175724879902642</v>
      </c>
      <c r="W102" s="5"/>
      <c r="X102" s="7">
        <f t="shared" si="137"/>
        <v>1</v>
      </c>
      <c r="Y102" s="7">
        <f t="shared" si="138"/>
        <v>-1</v>
      </c>
      <c r="Z102" s="7">
        <f t="shared" si="139"/>
        <v>-1</v>
      </c>
      <c r="AA102" s="7">
        <f t="shared" si="140"/>
        <v>1</v>
      </c>
      <c r="AB102" s="7">
        <f t="shared" si="141"/>
        <v>-1</v>
      </c>
      <c r="AC102" s="7">
        <f t="shared" si="142"/>
        <v>-1</v>
      </c>
      <c r="AD102" s="7">
        <f t="shared" si="143"/>
        <v>1</v>
      </c>
      <c r="AE102" s="7">
        <f t="shared" si="144"/>
        <v>1</v>
      </c>
      <c r="AF102" s="7">
        <f t="shared" si="145"/>
        <v>-1</v>
      </c>
      <c r="AG102" s="7">
        <f t="shared" si="146"/>
        <v>0</v>
      </c>
      <c r="BC102" s="2"/>
      <c r="BD102" s="7"/>
    </row>
    <row r="103" spans="1:56">
      <c r="A103" s="7">
        <v>650</v>
      </c>
      <c r="B103" s="7">
        <v>0.79717150000000003</v>
      </c>
      <c r="C103" s="7">
        <v>7.8681799999999996E-2</v>
      </c>
      <c r="D103" s="7">
        <v>0.41880260000000002</v>
      </c>
      <c r="E103" s="7">
        <v>0.57868560000000002</v>
      </c>
      <c r="F103" s="7">
        <v>0.30523660000000002</v>
      </c>
      <c r="G103" s="7">
        <v>0.32146439999999998</v>
      </c>
      <c r="H103" s="7">
        <v>0.53169690000000003</v>
      </c>
      <c r="I103" s="7">
        <v>0.71053750000000004</v>
      </c>
      <c r="J103" s="7">
        <v>0.64328339999999995</v>
      </c>
      <c r="K103" s="7">
        <v>0.71396269999999995</v>
      </c>
      <c r="M103" s="7">
        <f t="shared" si="117"/>
        <v>22.91549257770189</v>
      </c>
      <c r="N103" s="7">
        <f t="shared" si="118"/>
        <v>-43.671693955584139</v>
      </c>
      <c r="O103" s="7">
        <f t="shared" si="119"/>
        <v>44.162455069991331</v>
      </c>
      <c r="P103" s="7">
        <f t="shared" si="120"/>
        <v>2.2434578548410724</v>
      </c>
      <c r="Q103" s="7">
        <f t="shared" si="121"/>
        <v>-2.0451244410470149</v>
      </c>
      <c r="R103" s="7">
        <f t="shared" si="122"/>
        <v>-32.17747291651019</v>
      </c>
      <c r="S103" s="7">
        <f t="shared" si="123"/>
        <v>-9.4127314273719982</v>
      </c>
      <c r="T103" s="7">
        <f t="shared" si="124"/>
        <v>9.2699888936493924</v>
      </c>
      <c r="U103" s="7">
        <f t="shared" si="125"/>
        <v>-1.7869945708929118</v>
      </c>
      <c r="V103" s="7">
        <f t="shared" si="126"/>
        <v>10.688167545370941</v>
      </c>
      <c r="W103" s="5"/>
      <c r="X103" s="7">
        <f t="shared" si="137"/>
        <v>1</v>
      </c>
      <c r="Y103" s="7">
        <f t="shared" si="138"/>
        <v>-1</v>
      </c>
      <c r="Z103" s="7">
        <f t="shared" si="139"/>
        <v>1</v>
      </c>
      <c r="AA103" s="7">
        <f t="shared" si="140"/>
        <v>0</v>
      </c>
      <c r="AB103" s="7">
        <f t="shared" si="141"/>
        <v>0</v>
      </c>
      <c r="AC103" s="7">
        <f t="shared" si="142"/>
        <v>-1</v>
      </c>
      <c r="AD103" s="7">
        <f t="shared" si="143"/>
        <v>0</v>
      </c>
      <c r="AE103" s="7">
        <f t="shared" si="144"/>
        <v>0</v>
      </c>
      <c r="AF103" s="7">
        <f t="shared" si="145"/>
        <v>0</v>
      </c>
      <c r="AG103" s="7">
        <f t="shared" si="146"/>
        <v>0</v>
      </c>
      <c r="BC103" s="2"/>
      <c r="BD103" s="7"/>
    </row>
    <row r="104" spans="1:56">
      <c r="A104" s="7">
        <v>700</v>
      </c>
      <c r="B104" s="7">
        <v>0.58338880000000004</v>
      </c>
      <c r="C104" s="7">
        <v>7.8034400000000004E-2</v>
      </c>
      <c r="D104" s="7">
        <v>0.43507269999999998</v>
      </c>
      <c r="E104" s="7">
        <v>0.60227580000000003</v>
      </c>
      <c r="F104" s="7">
        <v>0.1586621</v>
      </c>
      <c r="G104" s="7">
        <v>0.33222740000000001</v>
      </c>
      <c r="H104" s="7">
        <v>0.45605790000000002</v>
      </c>
      <c r="I104" s="7">
        <v>0.67879800000000001</v>
      </c>
      <c r="J104" s="7">
        <v>0.61505580000000004</v>
      </c>
      <c r="K104" s="7">
        <v>0.76262989999999997</v>
      </c>
      <c r="M104" s="7">
        <f t="shared" si="117"/>
        <v>-26.817654670293656</v>
      </c>
      <c r="N104" s="7">
        <f t="shared" si="118"/>
        <v>-0.82280781578458095</v>
      </c>
      <c r="O104" s="7">
        <f t="shared" si="119"/>
        <v>3.8849090239649784</v>
      </c>
      <c r="P104" s="7">
        <f t="shared" si="120"/>
        <v>4.076514086405469</v>
      </c>
      <c r="Q104" s="7">
        <f t="shared" si="121"/>
        <v>-48.019962219471722</v>
      </c>
      <c r="R104" s="7">
        <f t="shared" si="122"/>
        <v>3.3481156855938083</v>
      </c>
      <c r="S104" s="7">
        <f t="shared" si="123"/>
        <v>-14.225962197635534</v>
      </c>
      <c r="T104" s="7">
        <f t="shared" si="124"/>
        <v>-4.4669704273173521</v>
      </c>
      <c r="U104" s="7">
        <f t="shared" si="125"/>
        <v>-4.3880504300281817</v>
      </c>
      <c r="V104" s="7">
        <f t="shared" si="126"/>
        <v>6.8164905533580438</v>
      </c>
      <c r="W104" s="5"/>
      <c r="X104" s="7">
        <f t="shared" si="137"/>
        <v>-1</v>
      </c>
      <c r="Y104" s="7">
        <f t="shared" si="138"/>
        <v>0</v>
      </c>
      <c r="Z104" s="7">
        <f t="shared" si="139"/>
        <v>0</v>
      </c>
      <c r="AA104" s="7">
        <f t="shared" si="140"/>
        <v>0</v>
      </c>
      <c r="AB104" s="7">
        <f t="shared" si="141"/>
        <v>-1</v>
      </c>
      <c r="AC104" s="7">
        <f t="shared" si="142"/>
        <v>0</v>
      </c>
      <c r="AD104" s="7">
        <f t="shared" si="143"/>
        <v>0</v>
      </c>
      <c r="AE104" s="7">
        <f t="shared" si="144"/>
        <v>0</v>
      </c>
      <c r="AF104" s="7">
        <f t="shared" si="145"/>
        <v>0</v>
      </c>
      <c r="AG104" s="7">
        <f t="shared" si="146"/>
        <v>0</v>
      </c>
      <c r="BC104" s="2"/>
      <c r="BD104" s="7"/>
    </row>
    <row r="105" spans="1:56">
      <c r="A105" s="7">
        <v>750</v>
      </c>
      <c r="B105" s="7">
        <v>0.76446670000000005</v>
      </c>
      <c r="C105" s="7">
        <v>0.1123633</v>
      </c>
      <c r="D105" s="7">
        <v>0.31513570000000002</v>
      </c>
      <c r="E105" s="7">
        <v>0.68650679999999997</v>
      </c>
      <c r="F105" s="7">
        <v>0.14466010000000001</v>
      </c>
      <c r="G105" s="7">
        <v>0.3789285</v>
      </c>
      <c r="H105" s="7">
        <v>0.36008289999999998</v>
      </c>
      <c r="I105" s="7">
        <v>0.64226360000000005</v>
      </c>
      <c r="J105" s="7">
        <v>0.75993460000000002</v>
      </c>
      <c r="K105" s="7">
        <v>0.79576610000000003</v>
      </c>
      <c r="M105" s="7">
        <f t="shared" si="117"/>
        <v>31.038974351238831</v>
      </c>
      <c r="N105" s="7">
        <f t="shared" si="118"/>
        <v>43.99200865259423</v>
      </c>
      <c r="O105" s="7">
        <f t="shared" si="119"/>
        <v>-27.567116943903851</v>
      </c>
      <c r="P105" s="7">
        <f t="shared" si="120"/>
        <v>13.985453176103031</v>
      </c>
      <c r="Q105" s="7">
        <f t="shared" si="121"/>
        <v>-8.8250439140790302</v>
      </c>
      <c r="R105" s="7">
        <f t="shared" si="122"/>
        <v>14.05696820912423</v>
      </c>
      <c r="S105" s="7">
        <f t="shared" si="123"/>
        <v>-21.044477028026492</v>
      </c>
      <c r="T105" s="7">
        <f t="shared" si="124"/>
        <v>-5.3822197472591204</v>
      </c>
      <c r="U105" s="7">
        <f t="shared" si="125"/>
        <v>23.555391234421325</v>
      </c>
      <c r="V105" s="7">
        <f t="shared" si="126"/>
        <v>4.3449909320366356</v>
      </c>
      <c r="W105" s="5"/>
      <c r="X105" s="7">
        <f t="shared" si="137"/>
        <v>1</v>
      </c>
      <c r="Y105" s="7">
        <f t="shared" si="138"/>
        <v>1</v>
      </c>
      <c r="Z105" s="7">
        <f t="shared" si="139"/>
        <v>-1</v>
      </c>
      <c r="AA105" s="7">
        <f t="shared" si="140"/>
        <v>0</v>
      </c>
      <c r="AB105" s="7">
        <f t="shared" si="141"/>
        <v>0</v>
      </c>
      <c r="AC105" s="7">
        <f t="shared" si="142"/>
        <v>0</v>
      </c>
      <c r="AD105" s="7">
        <f t="shared" si="143"/>
        <v>-1</v>
      </c>
      <c r="AE105" s="7">
        <f t="shared" si="144"/>
        <v>0</v>
      </c>
      <c r="AF105" s="7">
        <f t="shared" si="145"/>
        <v>1</v>
      </c>
      <c r="AG105" s="7">
        <f t="shared" si="146"/>
        <v>0</v>
      </c>
      <c r="BC105" s="2"/>
      <c r="BD105" s="7"/>
    </row>
    <row r="106" spans="1:56">
      <c r="A106" s="7">
        <v>800</v>
      </c>
      <c r="B106" s="7">
        <v>0.76560119999999998</v>
      </c>
      <c r="C106" s="7">
        <v>0.1890966</v>
      </c>
      <c r="D106" s="7">
        <v>0.31212780000000001</v>
      </c>
      <c r="E106" s="7">
        <v>0.6589912</v>
      </c>
      <c r="F106" s="7">
        <v>0.101536</v>
      </c>
      <c r="G106" s="7">
        <v>0.34036909999999998</v>
      </c>
      <c r="H106" s="7">
        <v>0.54598999999999998</v>
      </c>
      <c r="I106" s="7">
        <v>0.8619677</v>
      </c>
      <c r="J106" s="7">
        <v>0.80747740000000001</v>
      </c>
      <c r="K106" s="7">
        <v>0.75994459999999997</v>
      </c>
      <c r="M106" s="7">
        <f t="shared" si="117"/>
        <v>0.14840410968848311</v>
      </c>
      <c r="N106" s="7">
        <f t="shared" si="118"/>
        <v>68.290358150748503</v>
      </c>
      <c r="O106" s="7">
        <f t="shared" si="119"/>
        <v>-0.95447770595334247</v>
      </c>
      <c r="P106" s="7">
        <f t="shared" si="120"/>
        <v>-4.0080593520705072</v>
      </c>
      <c r="Q106" s="7">
        <f t="shared" si="121"/>
        <v>-29.810638870013232</v>
      </c>
      <c r="R106" s="7">
        <f t="shared" si="122"/>
        <v>-10.175903897437122</v>
      </c>
      <c r="S106" s="7">
        <f t="shared" si="123"/>
        <v>51.628972106145554</v>
      </c>
      <c r="T106" s="7">
        <f t="shared" si="124"/>
        <v>34.207776993745235</v>
      </c>
      <c r="U106" s="7">
        <f t="shared" si="125"/>
        <v>6.2561699388342094</v>
      </c>
      <c r="V106" s="7">
        <f t="shared" si="126"/>
        <v>-4.5015111852590932</v>
      </c>
      <c r="W106" s="5"/>
      <c r="X106" s="7">
        <f t="shared" si="137"/>
        <v>0</v>
      </c>
      <c r="Y106" s="7">
        <f t="shared" si="138"/>
        <v>1</v>
      </c>
      <c r="Z106" s="7">
        <f t="shared" si="139"/>
        <v>0</v>
      </c>
      <c r="AA106" s="7">
        <f t="shared" si="140"/>
        <v>0</v>
      </c>
      <c r="AB106" s="7">
        <f t="shared" si="141"/>
        <v>-1</v>
      </c>
      <c r="AC106" s="7">
        <f t="shared" si="142"/>
        <v>0</v>
      </c>
      <c r="AD106" s="7">
        <f t="shared" si="143"/>
        <v>1</v>
      </c>
      <c r="AE106" s="7">
        <f t="shared" si="144"/>
        <v>1</v>
      </c>
      <c r="AF106" s="7">
        <f t="shared" si="145"/>
        <v>0</v>
      </c>
      <c r="AG106" s="7">
        <f t="shared" si="146"/>
        <v>0</v>
      </c>
      <c r="BC106" s="2"/>
      <c r="BD106" s="7"/>
    </row>
    <row r="107" spans="1:56">
      <c r="A107" s="7">
        <v>850</v>
      </c>
      <c r="B107" s="7">
        <v>0.61115050000000004</v>
      </c>
      <c r="C107" s="7">
        <v>0.1077332</v>
      </c>
      <c r="D107" s="7">
        <v>0.46336300000000002</v>
      </c>
      <c r="E107" s="7">
        <v>0.6910229</v>
      </c>
      <c r="F107" s="7">
        <v>0.21980089999999999</v>
      </c>
      <c r="G107" s="7">
        <v>0.39564569999999999</v>
      </c>
      <c r="H107" s="7">
        <v>0.47682839999999999</v>
      </c>
      <c r="I107" s="7">
        <v>0.62860629999999995</v>
      </c>
      <c r="J107" s="7">
        <v>0.61907460000000003</v>
      </c>
      <c r="K107" s="7">
        <v>0.67220020000000003</v>
      </c>
      <c r="M107" s="7">
        <f t="shared" si="117"/>
        <v>-20.173779769415191</v>
      </c>
      <c r="N107" s="7">
        <f t="shared" si="118"/>
        <v>-43.02742619380782</v>
      </c>
      <c r="O107" s="7">
        <f t="shared" si="119"/>
        <v>48.452973429473438</v>
      </c>
      <c r="P107" s="7">
        <f t="shared" si="120"/>
        <v>4.8607174117044352</v>
      </c>
      <c r="Q107" s="7">
        <f t="shared" si="121"/>
        <v>116.4758312322723</v>
      </c>
      <c r="R107" s="7">
        <f t="shared" si="122"/>
        <v>16.240193366554134</v>
      </c>
      <c r="S107" s="7">
        <f t="shared" si="123"/>
        <v>-12.667191706807815</v>
      </c>
      <c r="T107" s="7">
        <f t="shared" si="124"/>
        <v>-27.073102623218947</v>
      </c>
      <c r="U107" s="7">
        <f t="shared" si="125"/>
        <v>-23.33226911366188</v>
      </c>
      <c r="V107" s="7">
        <f t="shared" si="126"/>
        <v>-11.546157443582066</v>
      </c>
      <c r="W107" s="5"/>
      <c r="X107" s="7">
        <f t="shared" si="137"/>
        <v>-1</v>
      </c>
      <c r="Y107" s="7">
        <f t="shared" si="138"/>
        <v>-1</v>
      </c>
      <c r="Z107" s="7">
        <f t="shared" si="139"/>
        <v>1</v>
      </c>
      <c r="AA107" s="7">
        <f t="shared" si="140"/>
        <v>0</v>
      </c>
      <c r="AB107" s="7">
        <f t="shared" si="141"/>
        <v>1</v>
      </c>
      <c r="AC107" s="7">
        <f t="shared" si="142"/>
        <v>1</v>
      </c>
      <c r="AD107" s="7">
        <f t="shared" si="143"/>
        <v>0</v>
      </c>
      <c r="AE107" s="7">
        <f t="shared" si="144"/>
        <v>-1</v>
      </c>
      <c r="AF107" s="7">
        <f t="shared" si="145"/>
        <v>-1</v>
      </c>
      <c r="AG107" s="7">
        <f t="shared" si="146"/>
        <v>0</v>
      </c>
      <c r="BC107" s="2"/>
      <c r="BD107" s="7"/>
    </row>
    <row r="108" spans="1:56">
      <c r="A108" s="7">
        <v>900</v>
      </c>
      <c r="B108" s="7">
        <v>0.6721184</v>
      </c>
      <c r="C108" s="7">
        <v>0.1118654</v>
      </c>
      <c r="D108" s="7">
        <v>0.31301610000000002</v>
      </c>
      <c r="E108" s="7">
        <v>0.64042739999999998</v>
      </c>
      <c r="F108" s="7">
        <v>0.14834</v>
      </c>
      <c r="G108" s="7">
        <v>0.33032119999999998</v>
      </c>
      <c r="H108" s="7">
        <v>0.43677240000000001</v>
      </c>
      <c r="I108" s="7">
        <v>0.75524630000000004</v>
      </c>
      <c r="J108" s="7">
        <v>0.71217350000000001</v>
      </c>
      <c r="K108" s="7">
        <v>0.65235379999999998</v>
      </c>
      <c r="M108" s="7">
        <f t="shared" si="117"/>
        <v>9.9759224609977348</v>
      </c>
      <c r="N108" s="7">
        <f t="shared" si="118"/>
        <v>3.8355864301812277</v>
      </c>
      <c r="O108" s="7">
        <f t="shared" si="119"/>
        <v>-32.446893688101987</v>
      </c>
      <c r="P108" s="7">
        <f t="shared" si="120"/>
        <v>-7.3218268164484872</v>
      </c>
      <c r="Q108" s="7">
        <f t="shared" si="121"/>
        <v>-32.511650316263491</v>
      </c>
      <c r="R108" s="7">
        <f t="shared" si="122"/>
        <v>-16.510858073271113</v>
      </c>
      <c r="S108" s="7">
        <f t="shared" si="123"/>
        <v>-8.4005063456790694</v>
      </c>
      <c r="T108" s="7">
        <f t="shared" si="124"/>
        <v>20.146155073533322</v>
      </c>
      <c r="U108" s="7">
        <f t="shared" si="125"/>
        <v>15.03839763414619</v>
      </c>
      <c r="V108" s="7">
        <f t="shared" si="126"/>
        <v>-2.9524537481542019</v>
      </c>
      <c r="W108" s="5"/>
      <c r="X108" s="7">
        <f t="shared" si="137"/>
        <v>0</v>
      </c>
      <c r="Y108" s="7">
        <f t="shared" si="138"/>
        <v>0</v>
      </c>
      <c r="Z108" s="7">
        <f t="shared" si="139"/>
        <v>-1</v>
      </c>
      <c r="AA108" s="7">
        <f t="shared" si="140"/>
        <v>0</v>
      </c>
      <c r="AB108" s="7">
        <f t="shared" si="141"/>
        <v>-1</v>
      </c>
      <c r="AC108" s="7">
        <f t="shared" si="142"/>
        <v>-1</v>
      </c>
      <c r="AD108" s="7">
        <f t="shared" si="143"/>
        <v>0</v>
      </c>
      <c r="AE108" s="7">
        <f t="shared" si="144"/>
        <v>1</v>
      </c>
      <c r="AF108" s="7">
        <f t="shared" si="145"/>
        <v>0</v>
      </c>
      <c r="AG108" s="7">
        <f t="shared" si="146"/>
        <v>0</v>
      </c>
      <c r="BC108" s="2"/>
      <c r="BD108" s="7"/>
    </row>
    <row r="109" spans="1:56">
      <c r="A109" s="7">
        <v>950</v>
      </c>
      <c r="B109" s="7">
        <v>0.62891039999999998</v>
      </c>
      <c r="C109" s="7">
        <v>0.1164068</v>
      </c>
      <c r="D109" s="7">
        <v>0.33309499999999997</v>
      </c>
      <c r="E109" s="7">
        <v>0.61132989999999998</v>
      </c>
      <c r="F109" s="7">
        <v>0.1128817</v>
      </c>
      <c r="G109" s="7">
        <v>0.3811676</v>
      </c>
      <c r="H109" s="7">
        <v>0.48470029999999997</v>
      </c>
      <c r="I109" s="7">
        <v>0.79761820000000005</v>
      </c>
      <c r="J109" s="7">
        <v>0.71351240000000005</v>
      </c>
      <c r="K109" s="7">
        <v>0.78529740000000003</v>
      </c>
      <c r="M109" s="7">
        <f t="shared" si="117"/>
        <v>-6.4286292415145931</v>
      </c>
      <c r="N109" s="7">
        <f t="shared" si="118"/>
        <v>4.0597003184183853</v>
      </c>
      <c r="O109" s="7">
        <f t="shared" si="119"/>
        <v>6.4146540705094566</v>
      </c>
      <c r="P109" s="7">
        <f t="shared" si="120"/>
        <v>-4.5434502021618686</v>
      </c>
      <c r="Q109" s="7">
        <f t="shared" si="121"/>
        <v>-23.903397600107859</v>
      </c>
      <c r="R109" s="7">
        <f t="shared" si="122"/>
        <v>15.393017463002682</v>
      </c>
      <c r="S109" s="7">
        <f t="shared" si="123"/>
        <v>10.973197940162878</v>
      </c>
      <c r="T109" s="7">
        <f t="shared" si="124"/>
        <v>5.610341950698734</v>
      </c>
      <c r="U109" s="7">
        <f t="shared" si="125"/>
        <v>0.18800194053837047</v>
      </c>
      <c r="V109" s="7">
        <f t="shared" si="126"/>
        <v>20.37906424397314</v>
      </c>
      <c r="W109" s="5"/>
      <c r="X109" s="7">
        <f t="shared" si="137"/>
        <v>0</v>
      </c>
      <c r="Y109" s="7">
        <f t="shared" si="138"/>
        <v>0</v>
      </c>
      <c r="Z109" s="7">
        <f t="shared" si="139"/>
        <v>0</v>
      </c>
      <c r="AA109" s="7">
        <f t="shared" si="140"/>
        <v>0</v>
      </c>
      <c r="AB109" s="7">
        <f t="shared" si="141"/>
        <v>-1</v>
      </c>
      <c r="AC109" s="7">
        <f t="shared" si="142"/>
        <v>0</v>
      </c>
      <c r="AD109" s="7">
        <f t="shared" si="143"/>
        <v>0</v>
      </c>
      <c r="AE109" s="7">
        <f t="shared" si="144"/>
        <v>0</v>
      </c>
      <c r="AF109" s="7">
        <f t="shared" si="145"/>
        <v>0</v>
      </c>
      <c r="AG109" s="7">
        <f t="shared" si="146"/>
        <v>1</v>
      </c>
      <c r="BC109" s="2"/>
      <c r="BD109" s="7"/>
    </row>
    <row r="110" spans="1:56">
      <c r="A110" s="7">
        <v>1000</v>
      </c>
      <c r="B110" s="7">
        <v>0.77123189999999997</v>
      </c>
      <c r="C110" s="7">
        <v>8.7968199999999996E-2</v>
      </c>
      <c r="D110" s="7">
        <v>0.3590816</v>
      </c>
      <c r="E110" s="7">
        <v>0.66873439999999995</v>
      </c>
      <c r="F110" s="7">
        <v>0.1406588</v>
      </c>
      <c r="G110" s="7">
        <v>0.37008370000000002</v>
      </c>
      <c r="H110" s="7">
        <v>0.52588120000000005</v>
      </c>
      <c r="I110" s="7">
        <v>0.76042330000000002</v>
      </c>
      <c r="J110" s="7">
        <v>0.78780450000000002</v>
      </c>
      <c r="K110" s="7">
        <v>0.62909809999999999</v>
      </c>
      <c r="M110" s="7">
        <f t="shared" si="117"/>
        <v>22.629853155552841</v>
      </c>
      <c r="N110" s="7">
        <f t="shared" si="118"/>
        <v>-24.430359738434529</v>
      </c>
      <c r="O110" s="7">
        <f t="shared" si="119"/>
        <v>7.8015581140515549</v>
      </c>
      <c r="P110" s="7">
        <f t="shared" si="120"/>
        <v>9.3901018091868202</v>
      </c>
      <c r="Q110" s="7">
        <f t="shared" si="121"/>
        <v>24.607265836712237</v>
      </c>
      <c r="R110" s="7">
        <f t="shared" si="122"/>
        <v>-2.9078809426614383</v>
      </c>
      <c r="S110" s="7">
        <f t="shared" si="123"/>
        <v>8.4961573161807564</v>
      </c>
      <c r="T110" s="7">
        <f t="shared" si="124"/>
        <v>-4.6632461495988968</v>
      </c>
      <c r="U110" s="7">
        <f t="shared" si="125"/>
        <v>10.412166628078218</v>
      </c>
      <c r="V110" s="7">
        <f t="shared" si="126"/>
        <v>-19.890464427871535</v>
      </c>
      <c r="W110" s="5"/>
      <c r="X110" s="7">
        <f t="shared" si="137"/>
        <v>1</v>
      </c>
      <c r="Y110" s="7">
        <f t="shared" si="138"/>
        <v>-1</v>
      </c>
      <c r="Z110" s="7">
        <f t="shared" si="139"/>
        <v>0</v>
      </c>
      <c r="AA110" s="7">
        <f t="shared" si="140"/>
        <v>0</v>
      </c>
      <c r="AB110" s="7">
        <f t="shared" si="141"/>
        <v>1</v>
      </c>
      <c r="AC110" s="7">
        <f t="shared" si="142"/>
        <v>0</v>
      </c>
      <c r="AD110" s="7">
        <f t="shared" si="143"/>
        <v>0</v>
      </c>
      <c r="AE110" s="7">
        <f t="shared" si="144"/>
        <v>0</v>
      </c>
      <c r="AF110" s="7">
        <f t="shared" si="145"/>
        <v>0</v>
      </c>
      <c r="AG110" s="7">
        <f t="shared" si="146"/>
        <v>-1</v>
      </c>
      <c r="BC110" s="2"/>
      <c r="BD110" s="7"/>
    </row>
    <row r="111" spans="1:56">
      <c r="BC111" s="2"/>
      <c r="BD111" s="7"/>
    </row>
    <row r="112" spans="1:56">
      <c r="A112" s="7" t="s">
        <v>17</v>
      </c>
      <c r="B112" s="1" t="s">
        <v>0</v>
      </c>
      <c r="C112" s="1" t="s">
        <v>1</v>
      </c>
      <c r="D112" s="1" t="s">
        <v>2</v>
      </c>
      <c r="E112" s="1" t="s">
        <v>3</v>
      </c>
      <c r="F112" s="1" t="s">
        <v>4</v>
      </c>
      <c r="G112" s="1" t="s">
        <v>5</v>
      </c>
      <c r="H112" s="1" t="s">
        <v>6</v>
      </c>
      <c r="I112" s="1" t="s">
        <v>7</v>
      </c>
      <c r="J112" s="1" t="s">
        <v>8</v>
      </c>
      <c r="K112" s="1" t="s">
        <v>9</v>
      </c>
      <c r="M112" s="1" t="s">
        <v>0</v>
      </c>
      <c r="N112" s="1" t="s">
        <v>1</v>
      </c>
      <c r="O112" s="1" t="s">
        <v>2</v>
      </c>
      <c r="P112" s="1" t="s">
        <v>3</v>
      </c>
      <c r="Q112" s="1" t="s">
        <v>4</v>
      </c>
      <c r="R112" s="1" t="s">
        <v>5</v>
      </c>
      <c r="S112" s="1" t="s">
        <v>6</v>
      </c>
      <c r="T112" s="1" t="s">
        <v>7</v>
      </c>
      <c r="U112" s="1" t="s">
        <v>8</v>
      </c>
      <c r="V112" s="1" t="s">
        <v>9</v>
      </c>
      <c r="X112" s="1" t="s">
        <v>0</v>
      </c>
      <c r="Y112" s="1" t="s">
        <v>1</v>
      </c>
      <c r="Z112" s="1" t="s">
        <v>2</v>
      </c>
      <c r="AA112" s="1" t="s">
        <v>3</v>
      </c>
      <c r="AB112" s="1" t="s">
        <v>4</v>
      </c>
      <c r="AC112" s="1" t="s">
        <v>5</v>
      </c>
      <c r="AD112" s="1" t="s">
        <v>6</v>
      </c>
      <c r="AE112" s="1" t="s">
        <v>7</v>
      </c>
      <c r="AF112" s="1" t="s">
        <v>8</v>
      </c>
      <c r="AG112" s="1" t="s">
        <v>9</v>
      </c>
      <c r="AI112" s="1" t="s">
        <v>0</v>
      </c>
      <c r="AJ112" s="1" t="s">
        <v>1</v>
      </c>
      <c r="AK112" s="1" t="s">
        <v>2</v>
      </c>
      <c r="AL112" s="1" t="s">
        <v>3</v>
      </c>
      <c r="AM112" s="1" t="s">
        <v>4</v>
      </c>
      <c r="AN112" s="1" t="s">
        <v>5</v>
      </c>
      <c r="AO112" s="1" t="s">
        <v>6</v>
      </c>
      <c r="AP112" s="1" t="s">
        <v>7</v>
      </c>
      <c r="AQ112" s="1" t="s">
        <v>8</v>
      </c>
      <c r="AR112" s="1" t="s">
        <v>9</v>
      </c>
      <c r="BC112" s="2"/>
      <c r="BD112" s="7"/>
    </row>
    <row r="113" spans="1:56">
      <c r="A113" s="7">
        <v>0</v>
      </c>
      <c r="B113" s="7">
        <v>0.72915070000000004</v>
      </c>
      <c r="C113" s="7">
        <v>0.16469739999999999</v>
      </c>
      <c r="D113" s="7">
        <v>0.53932159999999996</v>
      </c>
      <c r="E113" s="7">
        <v>0.70874020000000004</v>
      </c>
      <c r="F113" s="7">
        <v>0.12370009999999999</v>
      </c>
      <c r="G113" s="7">
        <v>0.24328430000000001</v>
      </c>
      <c r="H113" s="7">
        <v>0.3970339</v>
      </c>
      <c r="I113" s="7">
        <v>0.75992150000000003</v>
      </c>
      <c r="J113" s="7">
        <v>0.62858539999999996</v>
      </c>
      <c r="K113" s="7">
        <v>0.60766010000000004</v>
      </c>
      <c r="M113" s="7" t="s">
        <v>32</v>
      </c>
      <c r="V113" s="5" t="s">
        <v>25</v>
      </c>
      <c r="W113" s="7">
        <v>16</v>
      </c>
      <c r="AA113" s="7" t="s">
        <v>29</v>
      </c>
      <c r="AK113" s="7" t="s">
        <v>24</v>
      </c>
      <c r="BC113" s="2"/>
      <c r="BD113" s="7"/>
    </row>
    <row r="114" spans="1:56">
      <c r="A114" s="7">
        <v>50</v>
      </c>
      <c r="B114" s="7">
        <v>0.5109302</v>
      </c>
      <c r="C114" s="7">
        <v>0.18036740000000001</v>
      </c>
      <c r="D114" s="7">
        <v>0.38944849999999998</v>
      </c>
      <c r="E114" s="7">
        <v>0.68740710000000005</v>
      </c>
      <c r="F114" s="7">
        <v>0.1012508</v>
      </c>
      <c r="G114" s="7">
        <v>0.40889449999999999</v>
      </c>
      <c r="H114" s="7">
        <v>0.14687810000000001</v>
      </c>
      <c r="I114" s="7">
        <v>0.35280679999999998</v>
      </c>
      <c r="J114" s="7">
        <v>0.41693590000000003</v>
      </c>
      <c r="K114" s="7">
        <v>0.76571489999999998</v>
      </c>
      <c r="L114" s="5" t="s">
        <v>22</v>
      </c>
      <c r="M114" s="7">
        <f t="shared" ref="M114" si="147">100*(B114-B113)/B113</f>
        <v>-29.928038195670666</v>
      </c>
      <c r="N114" s="7">
        <f t="shared" ref="N114" si="148">100*(C114-C113)/C113</f>
        <v>9.514418563984627</v>
      </c>
      <c r="O114" s="7">
        <f t="shared" ref="O114" si="149">100*(D114-D113)/D113</f>
        <v>-27.789189233288631</v>
      </c>
      <c r="P114" s="7">
        <f t="shared" ref="P114" si="150">100*(E114-E113)/E113</f>
        <v>-3.0100028190865977</v>
      </c>
      <c r="Q114" s="7">
        <f t="shared" ref="Q114" si="151">100*(F114-F113)/F113</f>
        <v>-18.148166412153259</v>
      </c>
      <c r="R114" s="7">
        <f t="shared" ref="R114" si="152">100*(G114-G113)/G113</f>
        <v>68.072703417359847</v>
      </c>
      <c r="S114" s="7">
        <f t="shared" ref="S114" si="153">100*(H114-H113)/H113</f>
        <v>-63.006156401254401</v>
      </c>
      <c r="T114" s="7">
        <f t="shared" ref="T114" si="154">100*(I114-I113)/I113</f>
        <v>-53.57325723775417</v>
      </c>
      <c r="U114" s="7">
        <f t="shared" ref="U114" si="155">100*(J114-J113)/J113</f>
        <v>-33.670762954405234</v>
      </c>
      <c r="V114" s="7">
        <f t="shared" ref="V114" si="156">100*(K114-K113)/K113</f>
        <v>26.010396272521419</v>
      </c>
      <c r="W114" s="5" t="s">
        <v>22</v>
      </c>
      <c r="X114" s="7">
        <f>IF(M114&lt;-$W$113,-1,IF(M114&lt;$W$113,0,1))</f>
        <v>-1</v>
      </c>
      <c r="Y114" s="7">
        <f t="shared" ref="Y114:AG114" si="157">IF(N114&lt;-$W$113,-1,IF(N114&lt;$W$113,0,1))</f>
        <v>0</v>
      </c>
      <c r="Z114" s="7">
        <f t="shared" si="157"/>
        <v>-1</v>
      </c>
      <c r="AA114" s="7">
        <f t="shared" si="157"/>
        <v>0</v>
      </c>
      <c r="AB114" s="7">
        <f t="shared" si="157"/>
        <v>-1</v>
      </c>
      <c r="AC114" s="7">
        <f t="shared" si="157"/>
        <v>1</v>
      </c>
      <c r="AD114" s="7">
        <f t="shared" si="157"/>
        <v>-1</v>
      </c>
      <c r="AE114" s="7">
        <f t="shared" si="157"/>
        <v>-1</v>
      </c>
      <c r="AF114" s="7">
        <f t="shared" si="157"/>
        <v>-1</v>
      </c>
      <c r="AG114" s="7">
        <f t="shared" si="157"/>
        <v>1</v>
      </c>
      <c r="AI114" s="7" t="str">
        <f>IF(AND(X114=-X124,X114&lt;&gt;0),X114,IF(X114=-X124,0,"?"))</f>
        <v>?</v>
      </c>
      <c r="AJ114" s="7" t="str">
        <f t="shared" ref="AJ114" si="158">IF(AND(Y114=-Y124,Y114&lt;&gt;0),Y114,IF(Y114=-Y124,0,"?"))</f>
        <v>?</v>
      </c>
      <c r="AK114" s="7" t="str">
        <f t="shared" ref="AK114" si="159">IF(AND(Z114=-Z124,Z114&lt;&gt;0),Z114,IF(Z114=-Z124,0,"?"))</f>
        <v>?</v>
      </c>
      <c r="AL114" s="7" t="str">
        <f t="shared" ref="AL114" si="160">IF(AND(AA114=-AA124,AA114&lt;&gt;0),AA114,IF(AA114=-AA124,0,"?"))</f>
        <v>?</v>
      </c>
      <c r="AM114" s="7" t="str">
        <f t="shared" ref="AM114" si="161">IF(AND(AB114=-AB124,AB114&lt;&gt;0),AB114,IF(AB114=-AB124,0,"?"))</f>
        <v>?</v>
      </c>
      <c r="AN114" s="7">
        <f t="shared" ref="AN114" si="162">IF(AND(AC114=-AC124,AC114&lt;&gt;0),AC114,IF(AC114=-AC124,0,"?"))</f>
        <v>1</v>
      </c>
      <c r="AO114" s="7">
        <f t="shared" ref="AO114" si="163">IF(AND(AD114=-AD124,AD114&lt;&gt;0),AD114,IF(AD114=-AD124,0,"?"))</f>
        <v>-1</v>
      </c>
      <c r="AP114" s="7">
        <f t="shared" ref="AP114" si="164">IF(AND(AE114=-AE124,AE114&lt;&gt;0),AE114,IF(AE114=-AE124,0,"?"))</f>
        <v>-1</v>
      </c>
      <c r="AQ114" s="7">
        <f t="shared" ref="AQ114" si="165">IF(AND(AF114=-AF124,AF114&lt;&gt;0),AF114,IF(AF114=-AF124,0,"?"))</f>
        <v>-1</v>
      </c>
      <c r="AR114" s="7" t="str">
        <f t="shared" ref="AR114" si="166">IF(AND(AG114=-AG124,AG114&lt;&gt;0),AG114,IF(AG114=-AG124,0,"?"))</f>
        <v>?</v>
      </c>
      <c r="BC114" s="2"/>
      <c r="BD114" s="7"/>
    </row>
    <row r="115" spans="1:56">
      <c r="A115" s="7">
        <v>100</v>
      </c>
      <c r="B115" s="7">
        <v>0.60973739999999998</v>
      </c>
      <c r="C115" s="7">
        <v>0.18754770000000001</v>
      </c>
      <c r="D115" s="7">
        <v>0.25657619999999998</v>
      </c>
      <c r="E115" s="7">
        <v>0.59801349999999998</v>
      </c>
      <c r="F115" s="7">
        <v>0.1486603</v>
      </c>
      <c r="G115" s="7">
        <v>0.42522749999999998</v>
      </c>
      <c r="H115" s="7">
        <v>2.6411799999999999E-2</v>
      </c>
      <c r="I115" s="7">
        <v>0.35655340000000002</v>
      </c>
      <c r="J115" s="7">
        <v>0.40867110000000001</v>
      </c>
      <c r="K115" s="7">
        <v>0.81565639999999995</v>
      </c>
      <c r="M115" s="7">
        <f t="shared" ref="M115:M133" si="167">100*(B115-B114)/B114</f>
        <v>19.338688533189071</v>
      </c>
      <c r="N115" s="7">
        <f t="shared" ref="N115:N133" si="168">100*(C115-C114)/C114</f>
        <v>3.9809300350285031</v>
      </c>
      <c r="O115" s="7">
        <f t="shared" ref="O115:O133" si="169">100*(D115-D114)/D114</f>
        <v>-34.118066958789157</v>
      </c>
      <c r="P115" s="7">
        <f t="shared" ref="P115:P133" si="170">100*(E115-E114)/E114</f>
        <v>-13.004462712125038</v>
      </c>
      <c r="Q115" s="7">
        <f t="shared" ref="Q115:Q133" si="171">100*(F115-F114)/F114</f>
        <v>46.82382756481924</v>
      </c>
      <c r="R115" s="7">
        <f t="shared" ref="R115:R133" si="172">100*(G115-G114)/G114</f>
        <v>3.9944288807993229</v>
      </c>
      <c r="S115" s="7">
        <f t="shared" ref="S115:S133" si="173">100*(H115-H114)/H114</f>
        <v>-82.017877409906575</v>
      </c>
      <c r="T115" s="7">
        <f t="shared" ref="T115:T133" si="174">100*(I115-I114)/I114</f>
        <v>1.0619409829969391</v>
      </c>
      <c r="U115" s="7">
        <f t="shared" ref="U115:U133" si="175">100*(J115-J114)/J114</f>
        <v>-1.982271135682971</v>
      </c>
      <c r="V115" s="7">
        <f t="shared" ref="V115:V133" si="176">100*(K115-K114)/K114</f>
        <v>6.5222055885290962</v>
      </c>
      <c r="W115" s="5"/>
      <c r="X115" s="7">
        <f t="shared" ref="X115:X133" si="177">IF(M115&lt;-$W$113,-1,IF(M115&lt;$W$113,0,1))</f>
        <v>1</v>
      </c>
      <c r="Y115" s="7">
        <f t="shared" ref="Y115:Y133" si="178">IF(N115&lt;-$W$113,-1,IF(N115&lt;$W$113,0,1))</f>
        <v>0</v>
      </c>
      <c r="Z115" s="7">
        <f t="shared" ref="Z115:Z133" si="179">IF(O115&lt;-$W$113,-1,IF(O115&lt;$W$113,0,1))</f>
        <v>-1</v>
      </c>
      <c r="AA115" s="7">
        <f t="shared" ref="AA115:AA133" si="180">IF(P115&lt;-$W$113,-1,IF(P115&lt;$W$113,0,1))</f>
        <v>0</v>
      </c>
      <c r="AB115" s="7">
        <f t="shared" ref="AB115:AB133" si="181">IF(Q115&lt;-$W$113,-1,IF(Q115&lt;$W$113,0,1))</f>
        <v>1</v>
      </c>
      <c r="AC115" s="7">
        <f t="shared" ref="AC115:AC133" si="182">IF(R115&lt;-$W$113,-1,IF(R115&lt;$W$113,0,1))</f>
        <v>0</v>
      </c>
      <c r="AD115" s="7">
        <f t="shared" ref="AD115:AD133" si="183">IF(S115&lt;-$W$113,-1,IF(S115&lt;$W$113,0,1))</f>
        <v>-1</v>
      </c>
      <c r="AE115" s="7">
        <f t="shared" ref="AE115:AE133" si="184">IF(T115&lt;-$W$113,-1,IF(T115&lt;$W$113,0,1))</f>
        <v>0</v>
      </c>
      <c r="AF115" s="7">
        <f t="shared" ref="AF115:AF133" si="185">IF(U115&lt;-$W$113,-1,IF(U115&lt;$W$113,0,1))</f>
        <v>0</v>
      </c>
      <c r="AG115" s="7">
        <f t="shared" ref="AG115:AG133" si="186">IF(V115&lt;-$W$113,-1,IF(V115&lt;$W$113,0,1))</f>
        <v>0</v>
      </c>
      <c r="BC115" s="2"/>
      <c r="BD115" s="7"/>
    </row>
    <row r="116" spans="1:56">
      <c r="A116" s="7">
        <v>150</v>
      </c>
      <c r="B116" s="7">
        <v>0.70593620000000001</v>
      </c>
      <c r="C116" s="7">
        <v>0.2070564</v>
      </c>
      <c r="D116" s="7">
        <v>0.16963909999999999</v>
      </c>
      <c r="E116" s="7">
        <v>0.47583229999999999</v>
      </c>
      <c r="F116" s="7">
        <v>0.14711830000000001</v>
      </c>
      <c r="G116" s="7">
        <v>0.47333969999999997</v>
      </c>
      <c r="H116" s="7">
        <v>2.5965100000000001E-2</v>
      </c>
      <c r="I116" s="7">
        <v>0.28198440000000002</v>
      </c>
      <c r="J116" s="7">
        <v>0.35582219999999998</v>
      </c>
      <c r="K116" s="7">
        <v>0.70423780000000002</v>
      </c>
      <c r="M116" s="7">
        <f t="shared" si="167"/>
        <v>15.777086988595421</v>
      </c>
      <c r="N116" s="7">
        <f t="shared" si="168"/>
        <v>10.401993732794372</v>
      </c>
      <c r="O116" s="7">
        <f t="shared" si="169"/>
        <v>-33.883540250420737</v>
      </c>
      <c r="P116" s="7">
        <f t="shared" si="170"/>
        <v>-20.431177557028395</v>
      </c>
      <c r="Q116" s="7">
        <f t="shared" si="171"/>
        <v>-1.0372641518952861</v>
      </c>
      <c r="R116" s="7">
        <f t="shared" si="172"/>
        <v>11.314461082596962</v>
      </c>
      <c r="S116" s="7">
        <f t="shared" si="173"/>
        <v>-1.6912894993904157</v>
      </c>
      <c r="T116" s="7">
        <f t="shared" si="174"/>
        <v>-20.913837871129537</v>
      </c>
      <c r="U116" s="7">
        <f t="shared" si="175"/>
        <v>-12.931890706242754</v>
      </c>
      <c r="V116" s="7">
        <f t="shared" si="176"/>
        <v>-13.659992124134614</v>
      </c>
      <c r="W116" s="5"/>
      <c r="X116" s="7">
        <f t="shared" si="177"/>
        <v>0</v>
      </c>
      <c r="Y116" s="7">
        <f t="shared" si="178"/>
        <v>0</v>
      </c>
      <c r="Z116" s="7">
        <f t="shared" si="179"/>
        <v>-1</v>
      </c>
      <c r="AA116" s="7">
        <f t="shared" si="180"/>
        <v>-1</v>
      </c>
      <c r="AB116" s="7">
        <f t="shared" si="181"/>
        <v>0</v>
      </c>
      <c r="AC116" s="7">
        <f t="shared" si="182"/>
        <v>0</v>
      </c>
      <c r="AD116" s="7">
        <f t="shared" si="183"/>
        <v>0</v>
      </c>
      <c r="AE116" s="7">
        <f t="shared" si="184"/>
        <v>-1</v>
      </c>
      <c r="AF116" s="7">
        <f t="shared" si="185"/>
        <v>0</v>
      </c>
      <c r="AG116" s="7">
        <f t="shared" si="186"/>
        <v>0</v>
      </c>
      <c r="BC116" s="2"/>
      <c r="BD116" s="7"/>
    </row>
    <row r="117" spans="1:56">
      <c r="A117" s="7">
        <v>200</v>
      </c>
      <c r="B117" s="7">
        <v>0.77914600000000001</v>
      </c>
      <c r="C117" s="7">
        <v>0.26953519999999997</v>
      </c>
      <c r="D117" s="7">
        <v>0.2447503</v>
      </c>
      <c r="E117" s="7">
        <v>0.38546429999999998</v>
      </c>
      <c r="F117" s="7">
        <v>0.1409376</v>
      </c>
      <c r="G117" s="7">
        <v>0.55523230000000001</v>
      </c>
      <c r="H117" s="7">
        <v>6.7659E-3</v>
      </c>
      <c r="I117" s="7">
        <v>0.18624789999999999</v>
      </c>
      <c r="J117" s="7">
        <v>0.40589570000000003</v>
      </c>
      <c r="K117" s="7">
        <v>0.69160449999999996</v>
      </c>
      <c r="M117" s="7">
        <f t="shared" si="167"/>
        <v>10.370597229608</v>
      </c>
      <c r="N117" s="7">
        <f t="shared" si="168"/>
        <v>30.174773636555052</v>
      </c>
      <c r="O117" s="7">
        <f t="shared" si="169"/>
        <v>44.277056409754607</v>
      </c>
      <c r="P117" s="7">
        <f t="shared" si="170"/>
        <v>-18.991564885359821</v>
      </c>
      <c r="Q117" s="7">
        <f t="shared" si="171"/>
        <v>-4.2011768760242685</v>
      </c>
      <c r="R117" s="7">
        <f t="shared" si="172"/>
        <v>17.301020810213057</v>
      </c>
      <c r="S117" s="7">
        <f t="shared" si="173"/>
        <v>-73.942330281801333</v>
      </c>
      <c r="T117" s="7">
        <f t="shared" si="174"/>
        <v>-33.950991615138996</v>
      </c>
      <c r="U117" s="7">
        <f t="shared" si="175"/>
        <v>14.072618290820543</v>
      </c>
      <c r="V117" s="7">
        <f t="shared" si="176"/>
        <v>-1.7938968910785631</v>
      </c>
      <c r="W117" s="5"/>
      <c r="X117" s="7">
        <f t="shared" si="177"/>
        <v>0</v>
      </c>
      <c r="Y117" s="7">
        <f t="shared" si="178"/>
        <v>1</v>
      </c>
      <c r="Z117" s="7">
        <f t="shared" si="179"/>
        <v>1</v>
      </c>
      <c r="AA117" s="7">
        <f t="shared" si="180"/>
        <v>-1</v>
      </c>
      <c r="AB117" s="7">
        <f t="shared" si="181"/>
        <v>0</v>
      </c>
      <c r="AC117" s="7">
        <f t="shared" si="182"/>
        <v>1</v>
      </c>
      <c r="AD117" s="7">
        <f t="shared" si="183"/>
        <v>-1</v>
      </c>
      <c r="AE117" s="7">
        <f t="shared" si="184"/>
        <v>-1</v>
      </c>
      <c r="AF117" s="7">
        <f t="shared" si="185"/>
        <v>0</v>
      </c>
      <c r="AG117" s="7">
        <f t="shared" si="186"/>
        <v>0</v>
      </c>
      <c r="BC117" s="2"/>
      <c r="BD117" s="7"/>
    </row>
    <row r="118" spans="1:56">
      <c r="A118" s="7">
        <v>250</v>
      </c>
      <c r="B118" s="7">
        <v>0.75121789999999999</v>
      </c>
      <c r="C118" s="7">
        <v>0.31821969999999999</v>
      </c>
      <c r="D118" s="7">
        <v>0.17122290000000001</v>
      </c>
      <c r="E118" s="7">
        <v>0.44923099999999999</v>
      </c>
      <c r="F118" s="7">
        <v>9.8586900000000005E-2</v>
      </c>
      <c r="G118" s="7">
        <v>0.42747299999999999</v>
      </c>
      <c r="H118" s="7">
        <v>9.4517000000000004E-3</v>
      </c>
      <c r="I118" s="7">
        <v>0.25389050000000002</v>
      </c>
      <c r="J118" s="7">
        <v>0.35658420000000002</v>
      </c>
      <c r="K118" s="7">
        <v>0.72263580000000005</v>
      </c>
      <c r="M118" s="7">
        <f t="shared" si="167"/>
        <v>-3.5844501543998186</v>
      </c>
      <c r="N118" s="7">
        <f t="shared" si="168"/>
        <v>18.062390366824083</v>
      </c>
      <c r="O118" s="7">
        <f t="shared" si="169"/>
        <v>-30.041801787372677</v>
      </c>
      <c r="P118" s="7">
        <f t="shared" si="170"/>
        <v>16.542828998690673</v>
      </c>
      <c r="Q118" s="7">
        <f t="shared" si="171"/>
        <v>-30.049255840882772</v>
      </c>
      <c r="R118" s="7">
        <f t="shared" si="172"/>
        <v>-23.010062635044832</v>
      </c>
      <c r="S118" s="7">
        <f t="shared" si="173"/>
        <v>39.696123206077544</v>
      </c>
      <c r="T118" s="7">
        <f t="shared" si="174"/>
        <v>36.318583994772574</v>
      </c>
      <c r="U118" s="7">
        <f t="shared" si="175"/>
        <v>-12.148810642734082</v>
      </c>
      <c r="V118" s="7">
        <f t="shared" si="176"/>
        <v>4.4868562885290793</v>
      </c>
      <c r="W118" s="5"/>
      <c r="X118" s="7">
        <f t="shared" si="177"/>
        <v>0</v>
      </c>
      <c r="Y118" s="7">
        <f t="shared" si="178"/>
        <v>1</v>
      </c>
      <c r="Z118" s="7">
        <f t="shared" si="179"/>
        <v>-1</v>
      </c>
      <c r="AA118" s="7">
        <f t="shared" si="180"/>
        <v>1</v>
      </c>
      <c r="AB118" s="7">
        <f t="shared" si="181"/>
        <v>-1</v>
      </c>
      <c r="AC118" s="7">
        <f t="shared" si="182"/>
        <v>-1</v>
      </c>
      <c r="AD118" s="7">
        <f t="shared" si="183"/>
        <v>1</v>
      </c>
      <c r="AE118" s="7">
        <f t="shared" si="184"/>
        <v>1</v>
      </c>
      <c r="AF118" s="7">
        <f t="shared" si="185"/>
        <v>0</v>
      </c>
      <c r="AG118" s="7">
        <f t="shared" si="186"/>
        <v>0</v>
      </c>
      <c r="BC118" s="2"/>
      <c r="BD118" s="7"/>
    </row>
    <row r="119" spans="1:56">
      <c r="A119" s="7">
        <v>300</v>
      </c>
      <c r="B119" s="7">
        <v>0.66627769999999997</v>
      </c>
      <c r="C119" s="7">
        <v>0.23001559999999999</v>
      </c>
      <c r="D119" s="7">
        <v>0.2081826</v>
      </c>
      <c r="E119" s="7">
        <v>0.39203080000000001</v>
      </c>
      <c r="F119" s="7">
        <v>0.15009819999999999</v>
      </c>
      <c r="G119" s="7">
        <v>0.52814810000000001</v>
      </c>
      <c r="H119" s="7">
        <v>1.9713E-3</v>
      </c>
      <c r="I119" s="7">
        <v>0.24506729999999999</v>
      </c>
      <c r="J119" s="7">
        <v>0.27893960000000001</v>
      </c>
      <c r="K119" s="7">
        <v>0.80154130000000001</v>
      </c>
      <c r="M119" s="7">
        <f t="shared" si="167"/>
        <v>-11.30699894131916</v>
      </c>
      <c r="N119" s="7">
        <f t="shared" si="168"/>
        <v>-27.717988546906433</v>
      </c>
      <c r="O119" s="7">
        <f t="shared" si="169"/>
        <v>21.585722470534012</v>
      </c>
      <c r="P119" s="7">
        <f t="shared" si="170"/>
        <v>-12.732914691995873</v>
      </c>
      <c r="Q119" s="7">
        <f t="shared" si="171"/>
        <v>52.249639658007283</v>
      </c>
      <c r="R119" s="7">
        <f t="shared" si="172"/>
        <v>23.55121843952718</v>
      </c>
      <c r="S119" s="7">
        <f t="shared" si="173"/>
        <v>-79.143434514425977</v>
      </c>
      <c r="T119" s="7">
        <f t="shared" si="174"/>
        <v>-3.4751989538797359</v>
      </c>
      <c r="U119" s="7">
        <f t="shared" si="175"/>
        <v>-21.774548619933245</v>
      </c>
      <c r="V119" s="7">
        <f t="shared" si="176"/>
        <v>10.919124128641281</v>
      </c>
      <c r="W119" s="5"/>
      <c r="X119" s="7">
        <f t="shared" si="177"/>
        <v>0</v>
      </c>
      <c r="Y119" s="7">
        <f t="shared" si="178"/>
        <v>-1</v>
      </c>
      <c r="Z119" s="7">
        <f t="shared" si="179"/>
        <v>1</v>
      </c>
      <c r="AA119" s="7">
        <f t="shared" si="180"/>
        <v>0</v>
      </c>
      <c r="AB119" s="7">
        <f t="shared" si="181"/>
        <v>1</v>
      </c>
      <c r="AC119" s="7">
        <f t="shared" si="182"/>
        <v>1</v>
      </c>
      <c r="AD119" s="7">
        <f t="shared" si="183"/>
        <v>-1</v>
      </c>
      <c r="AE119" s="7">
        <f t="shared" si="184"/>
        <v>0</v>
      </c>
      <c r="AF119" s="7">
        <f t="shared" si="185"/>
        <v>-1</v>
      </c>
      <c r="AG119" s="7">
        <f t="shared" si="186"/>
        <v>0</v>
      </c>
      <c r="BC119" s="2"/>
      <c r="BD119" s="7"/>
    </row>
    <row r="120" spans="1:56">
      <c r="A120" s="7">
        <v>350</v>
      </c>
      <c r="B120" s="7">
        <v>0.64464350000000004</v>
      </c>
      <c r="C120" s="7">
        <v>0.25649929999999999</v>
      </c>
      <c r="D120" s="7">
        <v>0.29215069999999999</v>
      </c>
      <c r="E120" s="7">
        <v>0.39377469999999998</v>
      </c>
      <c r="F120" s="7">
        <v>0.12851969999999999</v>
      </c>
      <c r="G120" s="7">
        <v>0.57603479999999996</v>
      </c>
      <c r="H120" s="7">
        <v>1.1426E-2</v>
      </c>
      <c r="I120" s="7">
        <v>0.17467179999999999</v>
      </c>
      <c r="J120" s="7">
        <v>0.28057490000000002</v>
      </c>
      <c r="K120" s="7">
        <v>0.70415609999999995</v>
      </c>
      <c r="M120" s="7">
        <f t="shared" si="167"/>
        <v>-3.2470244764307643</v>
      </c>
      <c r="N120" s="7">
        <f t="shared" si="168"/>
        <v>11.513871233081582</v>
      </c>
      <c r="O120" s="7">
        <f t="shared" si="169"/>
        <v>40.333870361884223</v>
      </c>
      <c r="P120" s="7">
        <f t="shared" si="170"/>
        <v>0.44483749746192514</v>
      </c>
      <c r="Q120" s="7">
        <f t="shared" si="171"/>
        <v>-14.376255011718994</v>
      </c>
      <c r="R120" s="7">
        <f t="shared" si="172"/>
        <v>9.0669075586942274</v>
      </c>
      <c r="S120" s="7">
        <f t="shared" si="173"/>
        <v>479.61751128696801</v>
      </c>
      <c r="T120" s="7">
        <f t="shared" si="174"/>
        <v>-28.724966570407396</v>
      </c>
      <c r="U120" s="7">
        <f t="shared" si="175"/>
        <v>0.5862559493166285</v>
      </c>
      <c r="V120" s="7">
        <f t="shared" si="176"/>
        <v>-12.149742003312875</v>
      </c>
      <c r="W120" s="5"/>
      <c r="X120" s="7">
        <f t="shared" ref="X120:X133" si="187">IF(M120&lt;-$W$113,-1,IF(M120&lt;$W$113,0,1))</f>
        <v>0</v>
      </c>
      <c r="Y120" s="7">
        <f t="shared" ref="Y120:Y133" si="188">IF(N120&lt;-$W$113,-1,IF(N120&lt;$W$113,0,1))</f>
        <v>0</v>
      </c>
      <c r="Z120" s="7">
        <f t="shared" ref="Z120:Z133" si="189">IF(O120&lt;-$W$113,-1,IF(O120&lt;$W$113,0,1))</f>
        <v>1</v>
      </c>
      <c r="AA120" s="7">
        <f t="shared" ref="AA120:AA133" si="190">IF(P120&lt;-$W$113,-1,IF(P120&lt;$W$113,0,1))</f>
        <v>0</v>
      </c>
      <c r="AB120" s="7">
        <f t="shared" ref="AB120:AB133" si="191">IF(Q120&lt;-$W$113,-1,IF(Q120&lt;$W$113,0,1))</f>
        <v>0</v>
      </c>
      <c r="AC120" s="7">
        <f t="shared" ref="AC120:AC133" si="192">IF(R120&lt;-$W$113,-1,IF(R120&lt;$W$113,0,1))</f>
        <v>0</v>
      </c>
      <c r="AD120" s="7">
        <f t="shared" ref="AD120:AD133" si="193">IF(S120&lt;-$W$113,-1,IF(S120&lt;$W$113,0,1))</f>
        <v>1</v>
      </c>
      <c r="AE120" s="7">
        <f t="shared" ref="AE120:AE133" si="194">IF(T120&lt;-$W$113,-1,IF(T120&lt;$W$113,0,1))</f>
        <v>-1</v>
      </c>
      <c r="AF120" s="7">
        <f t="shared" ref="AF120:AF133" si="195">IF(U120&lt;-$W$113,-1,IF(U120&lt;$W$113,0,1))</f>
        <v>0</v>
      </c>
      <c r="AG120" s="7">
        <f t="shared" ref="AG120:AG133" si="196">IF(V120&lt;-$W$113,-1,IF(V120&lt;$W$113,0,1))</f>
        <v>0</v>
      </c>
      <c r="BC120" s="2"/>
      <c r="BD120" s="7"/>
    </row>
    <row r="121" spans="1:56">
      <c r="A121" s="7">
        <v>400</v>
      </c>
      <c r="B121" s="7">
        <v>0.73091969999999995</v>
      </c>
      <c r="C121" s="7">
        <v>0.27674969999999999</v>
      </c>
      <c r="D121" s="7">
        <v>0.19895209999999999</v>
      </c>
      <c r="E121" s="7">
        <v>0.57950619999999997</v>
      </c>
      <c r="F121" s="7">
        <v>0.1167303</v>
      </c>
      <c r="G121" s="7">
        <v>0.51957339999999996</v>
      </c>
      <c r="H121" s="7">
        <v>1.38563E-2</v>
      </c>
      <c r="I121" s="7">
        <v>0.25483030000000001</v>
      </c>
      <c r="J121" s="7">
        <v>0.37758389999999997</v>
      </c>
      <c r="K121" s="7">
        <v>0.74381450000000005</v>
      </c>
      <c r="M121" s="7">
        <f t="shared" si="167"/>
        <v>13.383552304490763</v>
      </c>
      <c r="N121" s="7">
        <f t="shared" si="168"/>
        <v>7.8949143330995453</v>
      </c>
      <c r="O121" s="7">
        <f t="shared" si="169"/>
        <v>-31.900864861867518</v>
      </c>
      <c r="P121" s="7">
        <f t="shared" si="170"/>
        <v>47.166945971897128</v>
      </c>
      <c r="Q121" s="7">
        <f t="shared" si="171"/>
        <v>-9.1732240271335783</v>
      </c>
      <c r="R121" s="7">
        <f t="shared" si="172"/>
        <v>-9.8017342007809241</v>
      </c>
      <c r="S121" s="7">
        <f t="shared" si="173"/>
        <v>21.269910729914226</v>
      </c>
      <c r="T121" s="7">
        <f t="shared" si="174"/>
        <v>45.890922289688447</v>
      </c>
      <c r="U121" s="7">
        <f t="shared" si="175"/>
        <v>34.575081377557275</v>
      </c>
      <c r="V121" s="7">
        <f t="shared" si="176"/>
        <v>5.6320466442029113</v>
      </c>
      <c r="W121" s="5"/>
      <c r="X121" s="7">
        <f t="shared" si="187"/>
        <v>0</v>
      </c>
      <c r="Y121" s="7">
        <f t="shared" si="188"/>
        <v>0</v>
      </c>
      <c r="Z121" s="7">
        <f t="shared" si="189"/>
        <v>-1</v>
      </c>
      <c r="AA121" s="7">
        <f t="shared" si="190"/>
        <v>1</v>
      </c>
      <c r="AB121" s="7">
        <f t="shared" si="191"/>
        <v>0</v>
      </c>
      <c r="AC121" s="7">
        <f t="shared" si="192"/>
        <v>0</v>
      </c>
      <c r="AD121" s="7">
        <f t="shared" si="193"/>
        <v>1</v>
      </c>
      <c r="AE121" s="7">
        <f t="shared" si="194"/>
        <v>1</v>
      </c>
      <c r="AF121" s="7">
        <f t="shared" si="195"/>
        <v>1</v>
      </c>
      <c r="AG121" s="7">
        <f t="shared" si="196"/>
        <v>0</v>
      </c>
      <c r="BC121" s="2"/>
      <c r="BD121" s="7"/>
    </row>
    <row r="122" spans="1:56">
      <c r="A122" s="7">
        <v>450</v>
      </c>
      <c r="B122" s="7">
        <v>0.72415110000000005</v>
      </c>
      <c r="C122" s="7">
        <v>0.23847080000000001</v>
      </c>
      <c r="D122" s="7">
        <v>0.2291561</v>
      </c>
      <c r="E122" s="7">
        <v>0.38936920000000003</v>
      </c>
      <c r="F122" s="7">
        <v>0.14964910000000001</v>
      </c>
      <c r="G122" s="7">
        <v>0.46167320000000001</v>
      </c>
      <c r="H122" s="7">
        <v>2.5197000000000002E-3</v>
      </c>
      <c r="I122" s="7">
        <v>0.19161320000000001</v>
      </c>
      <c r="J122" s="7">
        <v>0.34531980000000001</v>
      </c>
      <c r="K122" s="7">
        <v>0.7157578</v>
      </c>
      <c r="M122" s="7">
        <f t="shared" si="167"/>
        <v>-0.92603879742191963</v>
      </c>
      <c r="N122" s="7">
        <f t="shared" si="168"/>
        <v>-13.831595842741647</v>
      </c>
      <c r="O122" s="7">
        <f t="shared" si="169"/>
        <v>15.18154369820676</v>
      </c>
      <c r="P122" s="7">
        <f t="shared" si="170"/>
        <v>-32.810175283715679</v>
      </c>
      <c r="Q122" s="7">
        <f t="shared" si="171"/>
        <v>28.200732800309787</v>
      </c>
      <c r="R122" s="7">
        <f t="shared" si="172"/>
        <v>-11.143796044986129</v>
      </c>
      <c r="S122" s="7">
        <f t="shared" si="173"/>
        <v>-81.815491870124063</v>
      </c>
      <c r="T122" s="7">
        <f t="shared" si="174"/>
        <v>-24.807528775031852</v>
      </c>
      <c r="U122" s="7">
        <f t="shared" si="175"/>
        <v>-8.5448823427058098</v>
      </c>
      <c r="V122" s="7">
        <f t="shared" si="176"/>
        <v>-3.772002293582613</v>
      </c>
      <c r="W122" s="5"/>
      <c r="X122" s="7">
        <f t="shared" si="187"/>
        <v>0</v>
      </c>
      <c r="Y122" s="7">
        <f t="shared" si="188"/>
        <v>0</v>
      </c>
      <c r="Z122" s="7">
        <f t="shared" si="189"/>
        <v>0</v>
      </c>
      <c r="AA122" s="7">
        <f t="shared" si="190"/>
        <v>-1</v>
      </c>
      <c r="AB122" s="7">
        <f t="shared" si="191"/>
        <v>1</v>
      </c>
      <c r="AC122" s="7">
        <f t="shared" si="192"/>
        <v>0</v>
      </c>
      <c r="AD122" s="7">
        <f t="shared" si="193"/>
        <v>-1</v>
      </c>
      <c r="AE122" s="7">
        <f t="shared" si="194"/>
        <v>-1</v>
      </c>
      <c r="AF122" s="7">
        <f t="shared" si="195"/>
        <v>0</v>
      </c>
      <c r="AG122" s="7">
        <f t="shared" si="196"/>
        <v>0</v>
      </c>
      <c r="BC122" s="2"/>
      <c r="BD122" s="7"/>
    </row>
    <row r="123" spans="1:56">
      <c r="A123" s="7">
        <v>500</v>
      </c>
      <c r="B123" s="7">
        <v>0.68616969999999999</v>
      </c>
      <c r="C123" s="7">
        <v>0.2557487</v>
      </c>
      <c r="D123" s="7">
        <v>0.23980969999999999</v>
      </c>
      <c r="E123" s="7">
        <v>0.28955599999999998</v>
      </c>
      <c r="F123" s="7">
        <v>0.1109189</v>
      </c>
      <c r="G123" s="7">
        <v>0.4998435</v>
      </c>
      <c r="H123" s="7">
        <v>7.0070000000000002E-3</v>
      </c>
      <c r="I123" s="7">
        <v>0.19599929999999999</v>
      </c>
      <c r="J123" s="7">
        <v>0.30968570000000001</v>
      </c>
      <c r="K123" s="7">
        <v>0.61445970000000005</v>
      </c>
      <c r="M123" s="7">
        <f t="shared" si="167"/>
        <v>-5.2449550929357214</v>
      </c>
      <c r="N123" s="7">
        <f t="shared" si="168"/>
        <v>7.2452895700437887</v>
      </c>
      <c r="O123" s="7">
        <f t="shared" si="169"/>
        <v>4.6490580002016024</v>
      </c>
      <c r="P123" s="7">
        <f t="shared" si="170"/>
        <v>-25.634590512038454</v>
      </c>
      <c r="Q123" s="7">
        <f t="shared" si="171"/>
        <v>-25.880676863409139</v>
      </c>
      <c r="R123" s="7">
        <f t="shared" si="172"/>
        <v>8.2678180149941536</v>
      </c>
      <c r="S123" s="7">
        <f t="shared" si="173"/>
        <v>178.08866134857323</v>
      </c>
      <c r="T123" s="7">
        <f t="shared" si="174"/>
        <v>2.2890385422298545</v>
      </c>
      <c r="U123" s="7">
        <f t="shared" si="175"/>
        <v>-10.319159225737998</v>
      </c>
      <c r="V123" s="7">
        <f t="shared" si="176"/>
        <v>-14.152566692252597</v>
      </c>
      <c r="W123" s="5"/>
      <c r="X123" s="7">
        <f t="shared" si="187"/>
        <v>0</v>
      </c>
      <c r="Y123" s="7">
        <f t="shared" si="188"/>
        <v>0</v>
      </c>
      <c r="Z123" s="7">
        <f t="shared" si="189"/>
        <v>0</v>
      </c>
      <c r="AA123" s="7">
        <f t="shared" si="190"/>
        <v>-1</v>
      </c>
      <c r="AB123" s="7">
        <f t="shared" si="191"/>
        <v>-1</v>
      </c>
      <c r="AC123" s="7">
        <f t="shared" si="192"/>
        <v>0</v>
      </c>
      <c r="AD123" s="7">
        <f t="shared" si="193"/>
        <v>1</v>
      </c>
      <c r="AE123" s="7">
        <f t="shared" si="194"/>
        <v>0</v>
      </c>
      <c r="AF123" s="7">
        <f t="shared" si="195"/>
        <v>0</v>
      </c>
      <c r="AG123" s="7">
        <f t="shared" si="196"/>
        <v>0</v>
      </c>
      <c r="BC123" s="2"/>
      <c r="BD123" s="7"/>
    </row>
    <row r="124" spans="1:56">
      <c r="A124" s="7">
        <v>550</v>
      </c>
      <c r="B124" s="7">
        <v>0.66408809999999996</v>
      </c>
      <c r="C124" s="7">
        <v>0.1897509</v>
      </c>
      <c r="D124" s="7">
        <v>0.20680390000000001</v>
      </c>
      <c r="E124" s="7">
        <v>0.44753999999999999</v>
      </c>
      <c r="F124" s="7">
        <v>0.1082641</v>
      </c>
      <c r="G124" s="7">
        <v>0.40446759999999998</v>
      </c>
      <c r="H124" s="7">
        <v>0.56687359999999998</v>
      </c>
      <c r="I124" s="7">
        <v>0.64266559999999995</v>
      </c>
      <c r="J124" s="7">
        <v>0.62147810000000003</v>
      </c>
      <c r="K124" s="7">
        <v>0.57147130000000002</v>
      </c>
      <c r="L124" s="4" t="s">
        <v>23</v>
      </c>
      <c r="M124" s="7">
        <f t="shared" si="167"/>
        <v>-3.2180960482516254</v>
      </c>
      <c r="N124" s="7">
        <f t="shared" si="168"/>
        <v>-25.80572257063281</v>
      </c>
      <c r="O124" s="7">
        <f t="shared" si="169"/>
        <v>-13.76332984028585</v>
      </c>
      <c r="P124" s="7">
        <f t="shared" si="170"/>
        <v>54.560775808479193</v>
      </c>
      <c r="Q124" s="7">
        <f t="shared" si="171"/>
        <v>-2.3934604472276582</v>
      </c>
      <c r="R124" s="7">
        <f t="shared" si="172"/>
        <v>-19.081152400701423</v>
      </c>
      <c r="S124" s="7">
        <f t="shared" si="173"/>
        <v>7990.1041815327526</v>
      </c>
      <c r="T124" s="7">
        <f t="shared" si="174"/>
        <v>227.89178328698114</v>
      </c>
      <c r="U124" s="7">
        <f t="shared" si="175"/>
        <v>100.68027035152092</v>
      </c>
      <c r="V124" s="7">
        <f t="shared" si="176"/>
        <v>-6.9961300960827915</v>
      </c>
      <c r="W124" s="4" t="s">
        <v>23</v>
      </c>
      <c r="X124" s="7">
        <f t="shared" si="187"/>
        <v>0</v>
      </c>
      <c r="Y124" s="7">
        <f t="shared" si="188"/>
        <v>-1</v>
      </c>
      <c r="Z124" s="7">
        <f t="shared" si="189"/>
        <v>0</v>
      </c>
      <c r="AA124" s="7">
        <f t="shared" si="190"/>
        <v>1</v>
      </c>
      <c r="AB124" s="7">
        <f t="shared" si="191"/>
        <v>0</v>
      </c>
      <c r="AC124" s="7">
        <f t="shared" si="192"/>
        <v>-1</v>
      </c>
      <c r="AD124" s="7">
        <f t="shared" si="193"/>
        <v>1</v>
      </c>
      <c r="AE124" s="7">
        <f t="shared" si="194"/>
        <v>1</v>
      </c>
      <c r="AF124" s="7">
        <f t="shared" si="195"/>
        <v>1</v>
      </c>
      <c r="AG124" s="7">
        <f t="shared" si="196"/>
        <v>0</v>
      </c>
      <c r="BC124" s="2"/>
      <c r="BD124" s="7"/>
    </row>
    <row r="125" spans="1:56">
      <c r="A125" s="7">
        <v>600</v>
      </c>
      <c r="B125" s="7">
        <v>0.63749699999999998</v>
      </c>
      <c r="C125" s="7">
        <v>0.1523764</v>
      </c>
      <c r="D125" s="7">
        <v>0.31960450000000001</v>
      </c>
      <c r="E125" s="7">
        <v>0.56632550000000004</v>
      </c>
      <c r="F125" s="7">
        <v>0.1010354</v>
      </c>
      <c r="G125" s="7">
        <v>0.48603550000000001</v>
      </c>
      <c r="H125" s="7">
        <v>0.59779400000000005</v>
      </c>
      <c r="I125" s="7">
        <v>0.72315459999999998</v>
      </c>
      <c r="J125" s="7">
        <v>0.64098560000000004</v>
      </c>
      <c r="K125" s="7">
        <v>0.69667820000000003</v>
      </c>
      <c r="M125" s="7">
        <f t="shared" si="167"/>
        <v>-4.0041524610966501</v>
      </c>
      <c r="N125" s="7">
        <f t="shared" si="168"/>
        <v>-19.696612769689104</v>
      </c>
      <c r="O125" s="7">
        <f t="shared" si="169"/>
        <v>54.544716032918139</v>
      </c>
      <c r="P125" s="7">
        <f t="shared" si="170"/>
        <v>26.541873352102616</v>
      </c>
      <c r="Q125" s="7">
        <f t="shared" si="171"/>
        <v>-6.6769132149992512</v>
      </c>
      <c r="R125" s="7">
        <f t="shared" si="172"/>
        <v>20.166732761783646</v>
      </c>
      <c r="S125" s="7">
        <f t="shared" si="173"/>
        <v>5.4545493034073331</v>
      </c>
      <c r="T125" s="7">
        <f t="shared" si="174"/>
        <v>12.524242778826196</v>
      </c>
      <c r="U125" s="7">
        <f t="shared" si="175"/>
        <v>3.138887758072249</v>
      </c>
      <c r="V125" s="7">
        <f t="shared" si="176"/>
        <v>21.909569211962179</v>
      </c>
      <c r="W125" s="5"/>
      <c r="X125" s="7">
        <f t="shared" si="187"/>
        <v>0</v>
      </c>
      <c r="Y125" s="7">
        <f t="shared" si="188"/>
        <v>-1</v>
      </c>
      <c r="Z125" s="7">
        <f t="shared" si="189"/>
        <v>1</v>
      </c>
      <c r="AA125" s="7">
        <f t="shared" si="190"/>
        <v>1</v>
      </c>
      <c r="AB125" s="7">
        <f t="shared" si="191"/>
        <v>0</v>
      </c>
      <c r="AC125" s="7">
        <f t="shared" si="192"/>
        <v>1</v>
      </c>
      <c r="AD125" s="7">
        <f t="shared" si="193"/>
        <v>0</v>
      </c>
      <c r="AE125" s="7">
        <f t="shared" si="194"/>
        <v>0</v>
      </c>
      <c r="AF125" s="7">
        <f t="shared" si="195"/>
        <v>0</v>
      </c>
      <c r="AG125" s="7">
        <f t="shared" si="196"/>
        <v>1</v>
      </c>
      <c r="BC125" s="2"/>
      <c r="BD125" s="7"/>
    </row>
    <row r="126" spans="1:56">
      <c r="A126" s="7">
        <v>650</v>
      </c>
      <c r="B126" s="7">
        <v>0.71569590000000005</v>
      </c>
      <c r="C126" s="7">
        <v>0.13389110000000001</v>
      </c>
      <c r="D126" s="7">
        <v>0.40686499999999998</v>
      </c>
      <c r="E126" s="7">
        <v>0.65950410000000004</v>
      </c>
      <c r="F126" s="7">
        <v>0.1013164</v>
      </c>
      <c r="G126" s="7">
        <v>0.46143390000000001</v>
      </c>
      <c r="H126" s="7">
        <v>0.69504670000000002</v>
      </c>
      <c r="I126" s="7">
        <v>0.71880449999999996</v>
      </c>
      <c r="J126" s="7">
        <v>0.6558541</v>
      </c>
      <c r="K126" s="7">
        <v>0.77580139999999997</v>
      </c>
      <c r="M126" s="7">
        <f t="shared" si="167"/>
        <v>12.266551842596918</v>
      </c>
      <c r="N126" s="7">
        <f t="shared" si="168"/>
        <v>-12.131340548798883</v>
      </c>
      <c r="O126" s="7">
        <f t="shared" si="169"/>
        <v>27.302650619750338</v>
      </c>
      <c r="P126" s="7">
        <f t="shared" si="170"/>
        <v>16.453188140036072</v>
      </c>
      <c r="Q126" s="7">
        <f t="shared" si="171"/>
        <v>0.27812034197915136</v>
      </c>
      <c r="R126" s="7">
        <f t="shared" si="172"/>
        <v>-5.0616878808235199</v>
      </c>
      <c r="S126" s="7">
        <f t="shared" si="173"/>
        <v>16.268597543635426</v>
      </c>
      <c r="T126" s="7">
        <f t="shared" si="174"/>
        <v>-0.60154495318152212</v>
      </c>
      <c r="U126" s="7">
        <f t="shared" si="175"/>
        <v>2.3196308934241192</v>
      </c>
      <c r="V126" s="7">
        <f t="shared" si="176"/>
        <v>11.35720911031807</v>
      </c>
      <c r="W126" s="5"/>
      <c r="X126" s="7">
        <f t="shared" si="187"/>
        <v>0</v>
      </c>
      <c r="Y126" s="7">
        <f t="shared" si="188"/>
        <v>0</v>
      </c>
      <c r="Z126" s="7">
        <f t="shared" si="189"/>
        <v>1</v>
      </c>
      <c r="AA126" s="7">
        <f t="shared" si="190"/>
        <v>1</v>
      </c>
      <c r="AB126" s="7">
        <f t="shared" si="191"/>
        <v>0</v>
      </c>
      <c r="AC126" s="7">
        <f t="shared" si="192"/>
        <v>0</v>
      </c>
      <c r="AD126" s="7">
        <f t="shared" si="193"/>
        <v>1</v>
      </c>
      <c r="AE126" s="7">
        <f t="shared" si="194"/>
        <v>0</v>
      </c>
      <c r="AF126" s="7">
        <f t="shared" si="195"/>
        <v>0</v>
      </c>
      <c r="AG126" s="7">
        <f t="shared" si="196"/>
        <v>0</v>
      </c>
      <c r="BC126" s="2"/>
      <c r="BD126" s="7"/>
    </row>
    <row r="127" spans="1:56">
      <c r="A127" s="7">
        <v>700</v>
      </c>
      <c r="B127" s="7">
        <v>0.63673769999999996</v>
      </c>
      <c r="C127" s="7">
        <v>0.14589930000000001</v>
      </c>
      <c r="D127" s="7">
        <v>0.43252220000000002</v>
      </c>
      <c r="E127" s="7">
        <v>0.66904859999999999</v>
      </c>
      <c r="F127" s="7">
        <v>0.14628859999999999</v>
      </c>
      <c r="G127" s="7">
        <v>0.35612509999999997</v>
      </c>
      <c r="H127" s="7">
        <v>0.50870459999999995</v>
      </c>
      <c r="I127" s="7">
        <v>0.63820909999999997</v>
      </c>
      <c r="J127" s="7">
        <v>0.74915810000000005</v>
      </c>
      <c r="K127" s="7">
        <v>0.73294349999999997</v>
      </c>
      <c r="M127" s="7">
        <f t="shared" si="167"/>
        <v>-11.032367238655425</v>
      </c>
      <c r="N127" s="7">
        <f t="shared" si="168"/>
        <v>8.9686319703101969</v>
      </c>
      <c r="O127" s="7">
        <f t="shared" si="169"/>
        <v>6.3060720386369065</v>
      </c>
      <c r="P127" s="7">
        <f t="shared" si="170"/>
        <v>1.4472237549395</v>
      </c>
      <c r="Q127" s="7">
        <f t="shared" si="171"/>
        <v>44.387877974345699</v>
      </c>
      <c r="R127" s="7">
        <f t="shared" si="172"/>
        <v>-22.822077008212883</v>
      </c>
      <c r="S127" s="7">
        <f t="shared" si="173"/>
        <v>-26.810011471171659</v>
      </c>
      <c r="T127" s="7">
        <f t="shared" si="174"/>
        <v>-11.212422849328293</v>
      </c>
      <c r="U127" s="7">
        <f t="shared" si="175"/>
        <v>14.226334790008943</v>
      </c>
      <c r="V127" s="7">
        <f t="shared" si="176"/>
        <v>-5.5243390898753217</v>
      </c>
      <c r="W127" s="5"/>
      <c r="X127" s="7">
        <f t="shared" si="187"/>
        <v>0</v>
      </c>
      <c r="Y127" s="7">
        <f t="shared" si="188"/>
        <v>0</v>
      </c>
      <c r="Z127" s="7">
        <f t="shared" si="189"/>
        <v>0</v>
      </c>
      <c r="AA127" s="7">
        <f t="shared" si="190"/>
        <v>0</v>
      </c>
      <c r="AB127" s="7">
        <f t="shared" si="191"/>
        <v>1</v>
      </c>
      <c r="AC127" s="7">
        <f t="shared" si="192"/>
        <v>-1</v>
      </c>
      <c r="AD127" s="7">
        <f t="shared" si="193"/>
        <v>-1</v>
      </c>
      <c r="AE127" s="7">
        <f t="shared" si="194"/>
        <v>0</v>
      </c>
      <c r="AF127" s="7">
        <f t="shared" si="195"/>
        <v>0</v>
      </c>
      <c r="AG127" s="7">
        <f t="shared" si="196"/>
        <v>0</v>
      </c>
      <c r="BC127" s="2"/>
      <c r="BD127" s="7"/>
    </row>
    <row r="128" spans="1:56">
      <c r="A128" s="7">
        <v>750</v>
      </c>
      <c r="B128" s="7">
        <v>0.68613290000000005</v>
      </c>
      <c r="C128" s="7">
        <v>0.1471605</v>
      </c>
      <c r="D128" s="7">
        <v>0.43427450000000001</v>
      </c>
      <c r="E128" s="7">
        <v>0.57267259999999998</v>
      </c>
      <c r="F128" s="7">
        <v>0.1460243</v>
      </c>
      <c r="G128" s="7">
        <v>0.34735460000000001</v>
      </c>
      <c r="H128" s="7">
        <v>0.46677170000000001</v>
      </c>
      <c r="I128" s="7">
        <v>0.67005890000000001</v>
      </c>
      <c r="J128" s="7">
        <v>0.77903990000000001</v>
      </c>
      <c r="K128" s="7">
        <v>0.73937870000000006</v>
      </c>
      <c r="M128" s="7">
        <f t="shared" si="167"/>
        <v>7.7575428626261784</v>
      </c>
      <c r="N128" s="7">
        <f t="shared" si="168"/>
        <v>0.86443183757563613</v>
      </c>
      <c r="O128" s="7">
        <f t="shared" si="169"/>
        <v>0.40513527398130877</v>
      </c>
      <c r="P128" s="7">
        <f t="shared" si="170"/>
        <v>-14.404932616255385</v>
      </c>
      <c r="Q128" s="7">
        <f t="shared" si="171"/>
        <v>-0.18067026412173956</v>
      </c>
      <c r="R128" s="7">
        <f t="shared" si="172"/>
        <v>-2.4627581712156652</v>
      </c>
      <c r="S128" s="7">
        <f t="shared" si="173"/>
        <v>-8.2430746645499067</v>
      </c>
      <c r="T128" s="7">
        <f t="shared" si="174"/>
        <v>4.9904960615572609</v>
      </c>
      <c r="U128" s="7">
        <f t="shared" si="175"/>
        <v>3.9887174683154272</v>
      </c>
      <c r="V128" s="7">
        <f t="shared" si="176"/>
        <v>0.87799400635930136</v>
      </c>
      <c r="W128" s="5"/>
      <c r="X128" s="7">
        <f t="shared" si="187"/>
        <v>0</v>
      </c>
      <c r="Y128" s="7">
        <f t="shared" si="188"/>
        <v>0</v>
      </c>
      <c r="Z128" s="7">
        <f t="shared" si="189"/>
        <v>0</v>
      </c>
      <c r="AA128" s="7">
        <f t="shared" si="190"/>
        <v>0</v>
      </c>
      <c r="AB128" s="7">
        <f t="shared" si="191"/>
        <v>0</v>
      </c>
      <c r="AC128" s="7">
        <f t="shared" si="192"/>
        <v>0</v>
      </c>
      <c r="AD128" s="7">
        <f t="shared" si="193"/>
        <v>0</v>
      </c>
      <c r="AE128" s="7">
        <f t="shared" si="194"/>
        <v>0</v>
      </c>
      <c r="AF128" s="7">
        <f t="shared" si="195"/>
        <v>0</v>
      </c>
      <c r="AG128" s="7">
        <f t="shared" si="196"/>
        <v>0</v>
      </c>
      <c r="BC128" s="2"/>
      <c r="BD128" s="7"/>
    </row>
    <row r="129" spans="1:56">
      <c r="A129" s="7">
        <v>800</v>
      </c>
      <c r="B129" s="7">
        <v>0.74402020000000002</v>
      </c>
      <c r="C129" s="7">
        <v>0.1238498</v>
      </c>
      <c r="D129" s="7">
        <v>0.43848500000000001</v>
      </c>
      <c r="E129" s="7">
        <v>0.743286</v>
      </c>
      <c r="F129" s="7">
        <v>0.12948519999999999</v>
      </c>
      <c r="G129" s="7">
        <v>0.2765572</v>
      </c>
      <c r="H129" s="7">
        <v>0.54465580000000002</v>
      </c>
      <c r="I129" s="7">
        <v>0.75852090000000005</v>
      </c>
      <c r="J129" s="7">
        <v>0.63969860000000001</v>
      </c>
      <c r="K129" s="7">
        <v>0.66842100000000004</v>
      </c>
      <c r="M129" s="7">
        <f t="shared" si="167"/>
        <v>8.4367474581090587</v>
      </c>
      <c r="N129" s="7">
        <f t="shared" si="168"/>
        <v>-15.840323999986412</v>
      </c>
      <c r="O129" s="7">
        <f t="shared" si="169"/>
        <v>0.96954806234305857</v>
      </c>
      <c r="P129" s="7">
        <f t="shared" si="170"/>
        <v>29.792485269943075</v>
      </c>
      <c r="Q129" s="7">
        <f t="shared" si="171"/>
        <v>-11.326265559910237</v>
      </c>
      <c r="R129" s="7">
        <f t="shared" si="172"/>
        <v>-20.381880648766423</v>
      </c>
      <c r="S129" s="7">
        <f t="shared" si="173"/>
        <v>16.685694526896125</v>
      </c>
      <c r="T129" s="7">
        <f t="shared" si="174"/>
        <v>13.202122977547202</v>
      </c>
      <c r="U129" s="7">
        <f t="shared" si="175"/>
        <v>-17.886285413622588</v>
      </c>
      <c r="V129" s="7">
        <f t="shared" si="176"/>
        <v>-9.5969359138963579</v>
      </c>
      <c r="W129" s="5"/>
      <c r="X129" s="7">
        <f t="shared" si="187"/>
        <v>0</v>
      </c>
      <c r="Y129" s="7">
        <f t="shared" si="188"/>
        <v>0</v>
      </c>
      <c r="Z129" s="7">
        <f t="shared" si="189"/>
        <v>0</v>
      </c>
      <c r="AA129" s="7">
        <f t="shared" si="190"/>
        <v>1</v>
      </c>
      <c r="AB129" s="7">
        <f t="shared" si="191"/>
        <v>0</v>
      </c>
      <c r="AC129" s="7">
        <f t="shared" si="192"/>
        <v>-1</v>
      </c>
      <c r="AD129" s="7">
        <f t="shared" si="193"/>
        <v>1</v>
      </c>
      <c r="AE129" s="7">
        <f t="shared" si="194"/>
        <v>0</v>
      </c>
      <c r="AF129" s="7">
        <f t="shared" si="195"/>
        <v>-1</v>
      </c>
      <c r="AG129" s="7">
        <f t="shared" si="196"/>
        <v>0</v>
      </c>
      <c r="BC129" s="2"/>
      <c r="BD129" s="7"/>
    </row>
    <row r="130" spans="1:56">
      <c r="A130" s="7">
        <v>850</v>
      </c>
      <c r="B130" s="7">
        <v>0.89671489999999998</v>
      </c>
      <c r="C130" s="7">
        <v>6.6246899999999997E-2</v>
      </c>
      <c r="D130" s="7">
        <v>0.42685139999999999</v>
      </c>
      <c r="E130" s="7">
        <v>0.56786510000000001</v>
      </c>
      <c r="F130" s="7">
        <v>9.9971199999999996E-2</v>
      </c>
      <c r="G130" s="7">
        <v>0.34472599999999998</v>
      </c>
      <c r="H130" s="7">
        <v>0.46503739999999999</v>
      </c>
      <c r="I130" s="7">
        <v>0.70239640000000003</v>
      </c>
      <c r="J130" s="7">
        <v>0.63891960000000003</v>
      </c>
      <c r="K130" s="7">
        <v>0.69758260000000005</v>
      </c>
      <c r="M130" s="7">
        <f t="shared" si="167"/>
        <v>20.52292397437596</v>
      </c>
      <c r="N130" s="7">
        <f t="shared" si="168"/>
        <v>-46.51028907596136</v>
      </c>
      <c r="O130" s="7">
        <f t="shared" si="169"/>
        <v>-2.6531352269747019</v>
      </c>
      <c r="P130" s="7">
        <f t="shared" si="170"/>
        <v>-23.600727041811627</v>
      </c>
      <c r="Q130" s="7">
        <f t="shared" si="171"/>
        <v>-22.793338543710014</v>
      </c>
      <c r="R130" s="7">
        <f t="shared" si="172"/>
        <v>24.649078020749407</v>
      </c>
      <c r="S130" s="7">
        <f t="shared" si="173"/>
        <v>-14.618112943991422</v>
      </c>
      <c r="T130" s="7">
        <f t="shared" si="174"/>
        <v>-7.3992028433231072</v>
      </c>
      <c r="U130" s="7">
        <f t="shared" si="175"/>
        <v>-0.12177609893158656</v>
      </c>
      <c r="V130" s="7">
        <f t="shared" si="176"/>
        <v>4.3627593986424733</v>
      </c>
      <c r="W130" s="5"/>
      <c r="X130" s="7">
        <f t="shared" si="187"/>
        <v>1</v>
      </c>
      <c r="Y130" s="7">
        <f t="shared" si="188"/>
        <v>-1</v>
      </c>
      <c r="Z130" s="7">
        <f t="shared" si="189"/>
        <v>0</v>
      </c>
      <c r="AA130" s="7">
        <f t="shared" si="190"/>
        <v>-1</v>
      </c>
      <c r="AB130" s="7">
        <f t="shared" si="191"/>
        <v>-1</v>
      </c>
      <c r="AC130" s="7">
        <f t="shared" si="192"/>
        <v>1</v>
      </c>
      <c r="AD130" s="7">
        <f t="shared" si="193"/>
        <v>0</v>
      </c>
      <c r="AE130" s="7">
        <f t="shared" si="194"/>
        <v>0</v>
      </c>
      <c r="AF130" s="7">
        <f t="shared" si="195"/>
        <v>0</v>
      </c>
      <c r="AG130" s="7">
        <f t="shared" si="196"/>
        <v>0</v>
      </c>
      <c r="BC130" s="2"/>
      <c r="BD130" s="7"/>
    </row>
    <row r="131" spans="1:56">
      <c r="A131" s="7">
        <v>900</v>
      </c>
      <c r="B131" s="7">
        <v>0.756436</v>
      </c>
      <c r="C131" s="7">
        <v>6.6462400000000005E-2</v>
      </c>
      <c r="D131" s="7">
        <v>0.41273510000000002</v>
      </c>
      <c r="E131" s="7">
        <v>0.68865399999999999</v>
      </c>
      <c r="F131" s="7">
        <v>0.12452770000000001</v>
      </c>
      <c r="G131" s="7">
        <v>0.3897331</v>
      </c>
      <c r="H131" s="7">
        <v>0.47988520000000001</v>
      </c>
      <c r="I131" s="7">
        <v>0.69577029999999995</v>
      </c>
      <c r="J131" s="7">
        <v>0.79709379999999996</v>
      </c>
      <c r="K131" s="7">
        <v>0.65992070000000003</v>
      </c>
      <c r="M131" s="7">
        <f t="shared" si="167"/>
        <v>-15.643645488660889</v>
      </c>
      <c r="N131" s="7">
        <f t="shared" si="168"/>
        <v>0.32529824037050392</v>
      </c>
      <c r="O131" s="7">
        <f t="shared" si="169"/>
        <v>-3.3070759519589186</v>
      </c>
      <c r="P131" s="7">
        <f t="shared" si="170"/>
        <v>21.270703200460808</v>
      </c>
      <c r="Q131" s="7">
        <f t="shared" si="171"/>
        <v>24.563574309401115</v>
      </c>
      <c r="R131" s="7">
        <f t="shared" si="172"/>
        <v>13.05590526969246</v>
      </c>
      <c r="S131" s="7">
        <f t="shared" si="173"/>
        <v>3.1928184700843465</v>
      </c>
      <c r="T131" s="7">
        <f t="shared" si="174"/>
        <v>-0.94335620171175116</v>
      </c>
      <c r="U131" s="7">
        <f t="shared" si="175"/>
        <v>24.756510834853074</v>
      </c>
      <c r="V131" s="7">
        <f t="shared" si="176"/>
        <v>-5.3989162000313691</v>
      </c>
      <c r="W131" s="5"/>
      <c r="X131" s="7">
        <f t="shared" si="187"/>
        <v>0</v>
      </c>
      <c r="Y131" s="7">
        <f t="shared" si="188"/>
        <v>0</v>
      </c>
      <c r="Z131" s="7">
        <f t="shared" si="189"/>
        <v>0</v>
      </c>
      <c r="AA131" s="7">
        <f t="shared" si="190"/>
        <v>1</v>
      </c>
      <c r="AB131" s="7">
        <f t="shared" si="191"/>
        <v>1</v>
      </c>
      <c r="AC131" s="7">
        <f t="shared" si="192"/>
        <v>0</v>
      </c>
      <c r="AD131" s="7">
        <f t="shared" si="193"/>
        <v>0</v>
      </c>
      <c r="AE131" s="7">
        <f t="shared" si="194"/>
        <v>0</v>
      </c>
      <c r="AF131" s="7">
        <f t="shared" si="195"/>
        <v>1</v>
      </c>
      <c r="AG131" s="7">
        <f t="shared" si="196"/>
        <v>0</v>
      </c>
      <c r="BC131" s="2"/>
      <c r="BD131" s="7"/>
    </row>
    <row r="132" spans="1:56">
      <c r="A132" s="7">
        <v>950</v>
      </c>
      <c r="B132" s="7">
        <v>0.67929700000000004</v>
      </c>
      <c r="C132" s="7">
        <v>7.1548100000000003E-2</v>
      </c>
      <c r="D132" s="7">
        <v>0.37281409999999998</v>
      </c>
      <c r="E132" s="7">
        <v>0.51881509999999997</v>
      </c>
      <c r="F132" s="7">
        <v>9.4780400000000001E-2</v>
      </c>
      <c r="G132" s="7">
        <v>0.26509169999999999</v>
      </c>
      <c r="H132" s="7">
        <v>0.47859829999999998</v>
      </c>
      <c r="I132" s="7">
        <v>0.78069619999999995</v>
      </c>
      <c r="J132" s="7">
        <v>0.58068310000000001</v>
      </c>
      <c r="K132" s="7">
        <v>0.79133600000000004</v>
      </c>
      <c r="M132" s="7">
        <f t="shared" si="167"/>
        <v>-10.19769022098366</v>
      </c>
      <c r="N132" s="7">
        <f t="shared" si="168"/>
        <v>7.6519957148703597</v>
      </c>
      <c r="O132" s="7">
        <f t="shared" si="169"/>
        <v>-9.6723055538528317</v>
      </c>
      <c r="P132" s="7">
        <f t="shared" si="170"/>
        <v>-24.662442968457313</v>
      </c>
      <c r="Q132" s="7">
        <f t="shared" si="171"/>
        <v>-23.8880987924775</v>
      </c>
      <c r="R132" s="7">
        <f t="shared" si="172"/>
        <v>-31.981219968229542</v>
      </c>
      <c r="S132" s="7">
        <f t="shared" si="173"/>
        <v>-0.26816830358594829</v>
      </c>
      <c r="T132" s="7">
        <f t="shared" si="174"/>
        <v>12.206025465588285</v>
      </c>
      <c r="U132" s="7">
        <f t="shared" si="175"/>
        <v>-27.149966540951638</v>
      </c>
      <c r="V132" s="7">
        <f t="shared" si="176"/>
        <v>19.913801764363509</v>
      </c>
      <c r="W132" s="5"/>
      <c r="X132" s="7">
        <f t="shared" si="187"/>
        <v>0</v>
      </c>
      <c r="Y132" s="7">
        <f t="shared" si="188"/>
        <v>0</v>
      </c>
      <c r="Z132" s="7">
        <f t="shared" si="189"/>
        <v>0</v>
      </c>
      <c r="AA132" s="7">
        <f t="shared" si="190"/>
        <v>-1</v>
      </c>
      <c r="AB132" s="7">
        <f t="shared" si="191"/>
        <v>-1</v>
      </c>
      <c r="AC132" s="7">
        <f t="shared" si="192"/>
        <v>-1</v>
      </c>
      <c r="AD132" s="7">
        <f t="shared" si="193"/>
        <v>0</v>
      </c>
      <c r="AE132" s="7">
        <f t="shared" si="194"/>
        <v>0</v>
      </c>
      <c r="AF132" s="7">
        <f t="shared" si="195"/>
        <v>-1</v>
      </c>
      <c r="AG132" s="7">
        <f t="shared" si="196"/>
        <v>1</v>
      </c>
      <c r="BC132" s="2"/>
      <c r="BD132" s="7"/>
    </row>
    <row r="133" spans="1:56">
      <c r="A133" s="7">
        <v>1000</v>
      </c>
      <c r="B133" s="7">
        <v>0.60205690000000001</v>
      </c>
      <c r="C133" s="7">
        <v>9.3031900000000001E-2</v>
      </c>
      <c r="D133" s="7">
        <v>0.35850510000000002</v>
      </c>
      <c r="E133" s="7">
        <v>0.80281820000000004</v>
      </c>
      <c r="F133" s="7">
        <v>0.1239435</v>
      </c>
      <c r="G133" s="7">
        <v>0.35400910000000002</v>
      </c>
      <c r="H133" s="7">
        <v>0.39515149999999999</v>
      </c>
      <c r="I133" s="7">
        <v>0.78497189999999994</v>
      </c>
      <c r="J133" s="7">
        <v>0.73043820000000004</v>
      </c>
      <c r="K133" s="7">
        <v>0.68633789999999995</v>
      </c>
      <c r="M133" s="7">
        <f t="shared" si="167"/>
        <v>-11.370593422317489</v>
      </c>
      <c r="N133" s="7">
        <f t="shared" si="168"/>
        <v>30.027072696549585</v>
      </c>
      <c r="O133" s="7">
        <f t="shared" si="169"/>
        <v>-3.8381059085479765</v>
      </c>
      <c r="P133" s="7">
        <f t="shared" si="170"/>
        <v>54.740715912085065</v>
      </c>
      <c r="Q133" s="7">
        <f t="shared" si="171"/>
        <v>30.769125262185007</v>
      </c>
      <c r="R133" s="7">
        <f t="shared" si="172"/>
        <v>33.542129006679595</v>
      </c>
      <c r="S133" s="7">
        <f t="shared" si="173"/>
        <v>-17.435665776497743</v>
      </c>
      <c r="T133" s="7">
        <f t="shared" si="174"/>
        <v>0.54767782909664398</v>
      </c>
      <c r="U133" s="7">
        <f t="shared" si="175"/>
        <v>25.789471055727304</v>
      </c>
      <c r="V133" s="7">
        <f t="shared" si="176"/>
        <v>-13.268459920943831</v>
      </c>
      <c r="W133" s="5"/>
      <c r="X133" s="7">
        <f t="shared" si="187"/>
        <v>0</v>
      </c>
      <c r="Y133" s="7">
        <f t="shared" si="188"/>
        <v>1</v>
      </c>
      <c r="Z133" s="7">
        <f t="shared" si="189"/>
        <v>0</v>
      </c>
      <c r="AA133" s="7">
        <f t="shared" si="190"/>
        <v>1</v>
      </c>
      <c r="AB133" s="7">
        <f t="shared" si="191"/>
        <v>1</v>
      </c>
      <c r="AC133" s="7">
        <f t="shared" si="192"/>
        <v>1</v>
      </c>
      <c r="AD133" s="7">
        <f t="shared" si="193"/>
        <v>-1</v>
      </c>
      <c r="AE133" s="7">
        <f t="shared" si="194"/>
        <v>0</v>
      </c>
      <c r="AF133" s="7">
        <f t="shared" si="195"/>
        <v>1</v>
      </c>
      <c r="AG133" s="7">
        <f t="shared" si="196"/>
        <v>0</v>
      </c>
      <c r="BC133" s="2"/>
      <c r="BD133" s="7"/>
    </row>
    <row r="134" spans="1:56">
      <c r="BC134" s="2"/>
      <c r="BD134" s="7"/>
    </row>
    <row r="135" spans="1:56">
      <c r="A135" s="7" t="s">
        <v>18</v>
      </c>
      <c r="B135" s="1" t="s">
        <v>0</v>
      </c>
      <c r="C135" s="1" t="s">
        <v>1</v>
      </c>
      <c r="D135" s="1" t="s">
        <v>2</v>
      </c>
      <c r="E135" s="1" t="s">
        <v>3</v>
      </c>
      <c r="F135" s="1" t="s">
        <v>4</v>
      </c>
      <c r="G135" s="1" t="s">
        <v>5</v>
      </c>
      <c r="H135" s="1" t="s">
        <v>6</v>
      </c>
      <c r="I135" s="1" t="s">
        <v>7</v>
      </c>
      <c r="J135" s="1" t="s">
        <v>8</v>
      </c>
      <c r="K135" s="1" t="s">
        <v>9</v>
      </c>
      <c r="M135" s="1" t="s">
        <v>0</v>
      </c>
      <c r="N135" s="1" t="s">
        <v>1</v>
      </c>
      <c r="O135" s="1" t="s">
        <v>2</v>
      </c>
      <c r="P135" s="1" t="s">
        <v>3</v>
      </c>
      <c r="Q135" s="1" t="s">
        <v>4</v>
      </c>
      <c r="R135" s="1" t="s">
        <v>5</v>
      </c>
      <c r="S135" s="1" t="s">
        <v>6</v>
      </c>
      <c r="T135" s="1" t="s">
        <v>7</v>
      </c>
      <c r="U135" s="1" t="s">
        <v>8</v>
      </c>
      <c r="V135" s="1" t="s">
        <v>9</v>
      </c>
      <c r="X135" s="1" t="s">
        <v>0</v>
      </c>
      <c r="Y135" s="1" t="s">
        <v>1</v>
      </c>
      <c r="Z135" s="1" t="s">
        <v>2</v>
      </c>
      <c r="AA135" s="1" t="s">
        <v>3</v>
      </c>
      <c r="AB135" s="1" t="s">
        <v>4</v>
      </c>
      <c r="AC135" s="1" t="s">
        <v>5</v>
      </c>
      <c r="AD135" s="1" t="s">
        <v>6</v>
      </c>
      <c r="AE135" s="1" t="s">
        <v>7</v>
      </c>
      <c r="AF135" s="1" t="s">
        <v>8</v>
      </c>
      <c r="AG135" s="1" t="s">
        <v>9</v>
      </c>
      <c r="AI135" s="1" t="s">
        <v>0</v>
      </c>
      <c r="AJ135" s="1" t="s">
        <v>1</v>
      </c>
      <c r="AK135" s="1" t="s">
        <v>2</v>
      </c>
      <c r="AL135" s="1" t="s">
        <v>3</v>
      </c>
      <c r="AM135" s="1" t="s">
        <v>4</v>
      </c>
      <c r="AN135" s="1" t="s">
        <v>5</v>
      </c>
      <c r="AO135" s="1" t="s">
        <v>6</v>
      </c>
      <c r="AP135" s="1" t="s">
        <v>7</v>
      </c>
      <c r="AQ135" s="1" t="s">
        <v>8</v>
      </c>
      <c r="AR135" s="1" t="s">
        <v>9</v>
      </c>
      <c r="BC135" s="2"/>
      <c r="BD135" s="7"/>
    </row>
    <row r="136" spans="1:56">
      <c r="A136" s="7">
        <v>0</v>
      </c>
      <c r="B136" s="7">
        <v>0.71471629999999997</v>
      </c>
      <c r="C136" s="7">
        <v>7.8901200000000005E-2</v>
      </c>
      <c r="D136" s="7">
        <v>0.4215624</v>
      </c>
      <c r="E136" s="7">
        <v>0.63013019999999997</v>
      </c>
      <c r="F136" s="7">
        <v>8.5034200000000004E-2</v>
      </c>
      <c r="G136" s="7">
        <v>0.30920209999999998</v>
      </c>
      <c r="H136" s="7">
        <v>0.4516194</v>
      </c>
      <c r="I136" s="7">
        <v>0.69516920000000004</v>
      </c>
      <c r="J136" s="7">
        <v>0.83626630000000002</v>
      </c>
      <c r="K136" s="7">
        <v>0.64397629999999995</v>
      </c>
      <c r="M136" s="7" t="s">
        <v>32</v>
      </c>
      <c r="V136" s="5" t="s">
        <v>25</v>
      </c>
      <c r="W136" s="7">
        <v>16</v>
      </c>
      <c r="AA136" s="7" t="s">
        <v>29</v>
      </c>
      <c r="AK136" s="7" t="s">
        <v>26</v>
      </c>
      <c r="BC136" s="2"/>
      <c r="BD136" s="7"/>
    </row>
    <row r="137" spans="1:56">
      <c r="A137" s="7">
        <v>50</v>
      </c>
      <c r="B137" s="7">
        <v>0.63386169999999997</v>
      </c>
      <c r="C137" s="7">
        <v>0.1135145</v>
      </c>
      <c r="D137" s="7">
        <v>0.29330420000000001</v>
      </c>
      <c r="E137" s="7">
        <v>0.64946499999999996</v>
      </c>
      <c r="F137" s="7">
        <v>4.4212399999999999E-2</v>
      </c>
      <c r="G137" s="7">
        <v>0.3514063</v>
      </c>
      <c r="H137" s="7">
        <v>0.22773070000000001</v>
      </c>
      <c r="I137" s="7">
        <v>0.78337319999999999</v>
      </c>
      <c r="J137" s="7">
        <v>0.38620189999999999</v>
      </c>
      <c r="K137" s="7">
        <v>0.66602039999999996</v>
      </c>
      <c r="L137" s="5" t="s">
        <v>22</v>
      </c>
      <c r="M137" s="7">
        <f t="shared" ref="M137" si="197">100*(B137-B136)/B136</f>
        <v>-11.312824403193266</v>
      </c>
      <c r="N137" s="7">
        <f t="shared" ref="N137" si="198">100*(C137-C136)/C136</f>
        <v>43.869168022793055</v>
      </c>
      <c r="O137" s="7">
        <f t="shared" ref="O137" si="199">100*(D137-D136)/D136</f>
        <v>-30.42448757289549</v>
      </c>
      <c r="P137" s="7">
        <f t="shared" ref="P137" si="200">100*(E137-E136)/E136</f>
        <v>3.0683817407894409</v>
      </c>
      <c r="Q137" s="7">
        <f t="shared" ref="Q137" si="201">100*(F137-F136)/F136</f>
        <v>-48.006331570121198</v>
      </c>
      <c r="R137" s="7">
        <f t="shared" ref="R137" si="202">100*(G137-G136)/G136</f>
        <v>13.649389832734004</v>
      </c>
      <c r="S137" s="7">
        <f t="shared" ref="S137" si="203">100*(H137-H136)/H136</f>
        <v>-49.574641833366769</v>
      </c>
      <c r="T137" s="7">
        <f t="shared" ref="T137" si="204">100*(I137-I136)/I136</f>
        <v>12.688134054270522</v>
      </c>
      <c r="U137" s="7">
        <f t="shared" ref="U137" si="205">100*(J137-J136)/J136</f>
        <v>-53.818311224546541</v>
      </c>
      <c r="V137" s="7">
        <f t="shared" ref="V137" si="206">100*(K137-K136)/K136</f>
        <v>3.4231228695838669</v>
      </c>
      <c r="W137" s="5" t="s">
        <v>22</v>
      </c>
      <c r="X137" s="7">
        <f>IF(M137&lt;-$W$136,-1,IF(M137&lt;$W$136,0,1))</f>
        <v>0</v>
      </c>
      <c r="Y137" s="7">
        <f t="shared" ref="Y137:AG137" si="207">IF(N137&lt;-$W$136,-1,IF(N137&lt;$W$136,0,1))</f>
        <v>1</v>
      </c>
      <c r="Z137" s="7">
        <f t="shared" si="207"/>
        <v>-1</v>
      </c>
      <c r="AA137" s="7">
        <f t="shared" si="207"/>
        <v>0</v>
      </c>
      <c r="AB137" s="7">
        <f t="shared" si="207"/>
        <v>-1</v>
      </c>
      <c r="AC137" s="7">
        <f t="shared" si="207"/>
        <v>0</v>
      </c>
      <c r="AD137" s="7">
        <f t="shared" si="207"/>
        <v>-1</v>
      </c>
      <c r="AE137" s="7">
        <f t="shared" si="207"/>
        <v>0</v>
      </c>
      <c r="AF137" s="7">
        <f t="shared" si="207"/>
        <v>-1</v>
      </c>
      <c r="AG137" s="7">
        <f t="shared" si="207"/>
        <v>0</v>
      </c>
      <c r="AI137" s="7">
        <f>IF(AND(X137=-X147,X137&lt;&gt;0),X137,IF(X137=-X147,0,"?"))</f>
        <v>0</v>
      </c>
      <c r="AJ137" s="7" t="str">
        <f t="shared" ref="AJ137" si="208">IF(AND(Y137=-Y147,Y137&lt;&gt;0),Y137,IF(Y137=-Y147,0,"?"))</f>
        <v>?</v>
      </c>
      <c r="AK137" s="7" t="str">
        <f t="shared" ref="AK137" si="209">IF(AND(Z137=-Z147,Z137&lt;&gt;0),Z137,IF(Z137=-Z147,0,"?"))</f>
        <v>?</v>
      </c>
      <c r="AL137" s="7" t="str">
        <f t="shared" ref="AL137" si="210">IF(AND(AA137=-AA147,AA137&lt;&gt;0),AA137,IF(AA137=-AA147,0,"?"))</f>
        <v>?</v>
      </c>
      <c r="AM137" s="7">
        <f t="shared" ref="AM137" si="211">IF(AND(AB137=-AB147,AB137&lt;&gt;0),AB137,IF(AB137=-AB147,0,"?"))</f>
        <v>-1</v>
      </c>
      <c r="AN137" s="7" t="str">
        <f t="shared" ref="AN137" si="212">IF(AND(AC137=-AC147,AC137&lt;&gt;0),AC137,IF(AC137=-AC147,0,"?"))</f>
        <v>?</v>
      </c>
      <c r="AO137" s="7">
        <f t="shared" ref="AO137" si="213">IF(AND(AD137=-AD147,AD137&lt;&gt;0),AD137,IF(AD137=-AD147,0,"?"))</f>
        <v>-1</v>
      </c>
      <c r="AP137" s="7" t="str">
        <f t="shared" ref="AP137" si="214">IF(AND(AE137=-AE147,AE137&lt;&gt;0),AE137,IF(AE137=-AE147,0,"?"))</f>
        <v>?</v>
      </c>
      <c r="AQ137" s="7">
        <f t="shared" ref="AQ137" si="215">IF(AND(AF137=-AF147,AF137&lt;&gt;0),AF137,IF(AF137=-AF147,0,"?"))</f>
        <v>-1</v>
      </c>
      <c r="AR137" s="7" t="str">
        <f t="shared" ref="AR137" si="216">IF(AND(AG137=-AG147,AG137&lt;&gt;0),AG137,IF(AG137=-AG147,0,"?"))</f>
        <v>?</v>
      </c>
      <c r="BC137" s="2"/>
      <c r="BD137" s="7"/>
    </row>
    <row r="138" spans="1:56">
      <c r="A138" s="7">
        <v>100</v>
      </c>
      <c r="B138" s="7">
        <v>0.62478109999999998</v>
      </c>
      <c r="C138" s="7">
        <v>8.0724699999999996E-2</v>
      </c>
      <c r="D138" s="7">
        <v>0.32353870000000001</v>
      </c>
      <c r="E138" s="7">
        <v>0.59061589999999997</v>
      </c>
      <c r="F138" s="7">
        <v>2.6979E-2</v>
      </c>
      <c r="G138" s="7">
        <v>0.30536459999999999</v>
      </c>
      <c r="H138" s="7">
        <v>0.1633944</v>
      </c>
      <c r="I138" s="7">
        <v>0.81136160000000002</v>
      </c>
      <c r="J138" s="7">
        <v>0.19978789999999999</v>
      </c>
      <c r="K138" s="7">
        <v>0.68635089999999999</v>
      </c>
      <c r="M138" s="7">
        <f t="shared" ref="M138:M156" si="217">100*(B138-B137)/B137</f>
        <v>-1.4325837954872482</v>
      </c>
      <c r="N138" s="7">
        <f t="shared" ref="N138:N156" si="218">100*(C138-C137)/C137</f>
        <v>-28.886001347845433</v>
      </c>
      <c r="O138" s="7">
        <f t="shared" ref="O138:O156" si="219">100*(D138-D137)/D137</f>
        <v>10.308239704716126</v>
      </c>
      <c r="P138" s="7">
        <f t="shared" ref="P138:P156" si="220">100*(E138-E137)/E137</f>
        <v>-9.0611657287151726</v>
      </c>
      <c r="Q138" s="7">
        <f t="shared" ref="Q138:Q156" si="221">100*(F138-F137)/F137</f>
        <v>-38.978657571179127</v>
      </c>
      <c r="R138" s="7">
        <f t="shared" ref="R138:R156" si="222">100*(G138-G137)/G137</f>
        <v>-13.102127081956134</v>
      </c>
      <c r="S138" s="7">
        <f t="shared" ref="S138:S156" si="223">100*(H138-H137)/H137</f>
        <v>-28.251043886485224</v>
      </c>
      <c r="T138" s="7">
        <f t="shared" ref="T138:T156" si="224">100*(I138-I137)/I137</f>
        <v>3.5728054010527837</v>
      </c>
      <c r="U138" s="7">
        <f t="shared" ref="U138:U156" si="225">100*(J138-J137)/J137</f>
        <v>-48.268535188459715</v>
      </c>
      <c r="V138" s="7">
        <f t="shared" ref="V138:V156" si="226">100*(K138-K137)/K137</f>
        <v>3.0525341265823136</v>
      </c>
      <c r="W138" s="5"/>
      <c r="X138" s="7">
        <f t="shared" ref="X138:X156" si="227">IF(M138&lt;-$W$136,-1,IF(M138&lt;$W$136,0,1))</f>
        <v>0</v>
      </c>
      <c r="Y138" s="7">
        <f t="shared" ref="Y138:Y156" si="228">IF(N138&lt;-$W$136,-1,IF(N138&lt;$W$136,0,1))</f>
        <v>-1</v>
      </c>
      <c r="Z138" s="7">
        <f t="shared" ref="Z138:Z156" si="229">IF(O138&lt;-$W$136,-1,IF(O138&lt;$W$136,0,1))</f>
        <v>0</v>
      </c>
      <c r="AA138" s="7">
        <f t="shared" ref="AA138:AA156" si="230">IF(P138&lt;-$W$136,-1,IF(P138&lt;$W$136,0,1))</f>
        <v>0</v>
      </c>
      <c r="AB138" s="7">
        <f t="shared" ref="AB138:AB156" si="231">IF(Q138&lt;-$W$136,-1,IF(Q138&lt;$W$136,0,1))</f>
        <v>-1</v>
      </c>
      <c r="AC138" s="7">
        <f t="shared" ref="AC138:AC156" si="232">IF(R138&lt;-$W$136,-1,IF(R138&lt;$W$136,0,1))</f>
        <v>0</v>
      </c>
      <c r="AD138" s="7">
        <f t="shared" ref="AD138:AD156" si="233">IF(S138&lt;-$W$136,-1,IF(S138&lt;$W$136,0,1))</f>
        <v>-1</v>
      </c>
      <c r="AE138" s="7">
        <f t="shared" ref="AE138:AE156" si="234">IF(T138&lt;-$W$136,-1,IF(T138&lt;$W$136,0,1))</f>
        <v>0</v>
      </c>
      <c r="AF138" s="7">
        <f t="shared" ref="AF138:AF156" si="235">IF(U138&lt;-$W$136,-1,IF(U138&lt;$W$136,0,1))</f>
        <v>-1</v>
      </c>
      <c r="AG138" s="7">
        <f t="shared" ref="AG138:AG156" si="236">IF(V138&lt;-$W$136,-1,IF(V138&lt;$W$136,0,1))</f>
        <v>0</v>
      </c>
      <c r="BC138" s="2"/>
      <c r="BD138" s="7"/>
    </row>
    <row r="139" spans="1:56">
      <c r="A139" s="7">
        <v>150</v>
      </c>
      <c r="B139" s="7">
        <v>0.71964399999999995</v>
      </c>
      <c r="C139" s="7">
        <v>5.6194500000000001E-2</v>
      </c>
      <c r="D139" s="7">
        <v>0.34692689999999998</v>
      </c>
      <c r="E139" s="7">
        <v>0.48367130000000003</v>
      </c>
      <c r="F139" s="7">
        <v>2.73254E-2</v>
      </c>
      <c r="G139" s="7">
        <v>0.3056355</v>
      </c>
      <c r="H139" s="7">
        <v>0.17462929999999999</v>
      </c>
      <c r="I139" s="7">
        <v>0.83131650000000001</v>
      </c>
      <c r="J139" s="7">
        <v>0.19241330000000001</v>
      </c>
      <c r="K139" s="7">
        <v>0.717086</v>
      </c>
      <c r="M139" s="7">
        <f t="shared" si="217"/>
        <v>15.183381827651312</v>
      </c>
      <c r="N139" s="7">
        <f t="shared" si="218"/>
        <v>-30.387477438751702</v>
      </c>
      <c r="O139" s="7">
        <f t="shared" si="219"/>
        <v>7.228872465643204</v>
      </c>
      <c r="P139" s="7">
        <f t="shared" si="220"/>
        <v>-18.107301208788986</v>
      </c>
      <c r="Q139" s="7">
        <f t="shared" si="221"/>
        <v>1.2839615997627791</v>
      </c>
      <c r="R139" s="7">
        <f t="shared" si="222"/>
        <v>8.8713622993633959E-2</v>
      </c>
      <c r="S139" s="7">
        <f t="shared" si="223"/>
        <v>6.8759394446810864</v>
      </c>
      <c r="T139" s="7">
        <f t="shared" si="224"/>
        <v>2.4594336236765453</v>
      </c>
      <c r="U139" s="7">
        <f t="shared" si="225"/>
        <v>-3.6912145330122503</v>
      </c>
      <c r="V139" s="7">
        <f t="shared" si="226"/>
        <v>4.478044685306017</v>
      </c>
      <c r="W139" s="5"/>
      <c r="X139" s="7">
        <f t="shared" si="227"/>
        <v>0</v>
      </c>
      <c r="Y139" s="7">
        <f t="shared" si="228"/>
        <v>-1</v>
      </c>
      <c r="Z139" s="7">
        <f t="shared" si="229"/>
        <v>0</v>
      </c>
      <c r="AA139" s="7">
        <f t="shared" si="230"/>
        <v>-1</v>
      </c>
      <c r="AB139" s="7">
        <f t="shared" si="231"/>
        <v>0</v>
      </c>
      <c r="AC139" s="7">
        <f t="shared" si="232"/>
        <v>0</v>
      </c>
      <c r="AD139" s="7">
        <f t="shared" si="233"/>
        <v>0</v>
      </c>
      <c r="AE139" s="7">
        <f t="shared" si="234"/>
        <v>0</v>
      </c>
      <c r="AF139" s="7">
        <f t="shared" si="235"/>
        <v>0</v>
      </c>
      <c r="AG139" s="7">
        <f t="shared" si="236"/>
        <v>0</v>
      </c>
      <c r="BC139" s="2"/>
      <c r="BD139" s="7"/>
    </row>
    <row r="140" spans="1:56">
      <c r="A140" s="7">
        <v>200</v>
      </c>
      <c r="B140" s="7">
        <v>0.70941799999999999</v>
      </c>
      <c r="C140" s="7">
        <v>7.2332300000000002E-2</v>
      </c>
      <c r="D140" s="7">
        <v>0.41307270000000001</v>
      </c>
      <c r="E140" s="7">
        <v>0.60421789999999997</v>
      </c>
      <c r="F140" s="7">
        <v>4.6968700000000002E-2</v>
      </c>
      <c r="G140" s="7">
        <v>0.35378589999999999</v>
      </c>
      <c r="H140" s="7">
        <v>0.18309690000000001</v>
      </c>
      <c r="I140" s="7">
        <v>0.64197590000000004</v>
      </c>
      <c r="J140" s="7">
        <v>5.2953500000000001E-2</v>
      </c>
      <c r="K140" s="7">
        <v>0.52362390000000003</v>
      </c>
      <c r="M140" s="7">
        <f t="shared" si="217"/>
        <v>-1.4209803736291775</v>
      </c>
      <c r="N140" s="7">
        <f t="shared" si="218"/>
        <v>28.717757075870413</v>
      </c>
      <c r="O140" s="7">
        <f t="shared" si="219"/>
        <v>19.066206742688458</v>
      </c>
      <c r="P140" s="7">
        <f t="shared" si="220"/>
        <v>24.923248495414125</v>
      </c>
      <c r="Q140" s="7">
        <f t="shared" si="221"/>
        <v>71.886596353575811</v>
      </c>
      <c r="R140" s="7">
        <f t="shared" si="222"/>
        <v>15.754190858064582</v>
      </c>
      <c r="S140" s="7">
        <f t="shared" si="223"/>
        <v>4.8488999268736803</v>
      </c>
      <c r="T140" s="7">
        <f t="shared" si="224"/>
        <v>-22.775994461796433</v>
      </c>
      <c r="U140" s="7">
        <f t="shared" si="225"/>
        <v>-72.479293271307142</v>
      </c>
      <c r="V140" s="7">
        <f t="shared" si="226"/>
        <v>-26.978925819218329</v>
      </c>
      <c r="W140" s="5"/>
      <c r="X140" s="7">
        <f t="shared" si="227"/>
        <v>0</v>
      </c>
      <c r="Y140" s="7">
        <f t="shared" si="228"/>
        <v>1</v>
      </c>
      <c r="Z140" s="7">
        <f t="shared" si="229"/>
        <v>1</v>
      </c>
      <c r="AA140" s="7">
        <f t="shared" si="230"/>
        <v>1</v>
      </c>
      <c r="AB140" s="7">
        <f t="shared" si="231"/>
        <v>1</v>
      </c>
      <c r="AC140" s="7">
        <f t="shared" si="232"/>
        <v>0</v>
      </c>
      <c r="AD140" s="7">
        <f t="shared" si="233"/>
        <v>0</v>
      </c>
      <c r="AE140" s="7">
        <f t="shared" si="234"/>
        <v>-1</v>
      </c>
      <c r="AF140" s="7">
        <f t="shared" si="235"/>
        <v>-1</v>
      </c>
      <c r="AG140" s="7">
        <f t="shared" si="236"/>
        <v>-1</v>
      </c>
      <c r="BC140" s="2"/>
      <c r="BD140" s="7"/>
    </row>
    <row r="141" spans="1:56">
      <c r="A141" s="7">
        <v>250</v>
      </c>
      <c r="B141" s="7">
        <v>0.67112320000000003</v>
      </c>
      <c r="C141" s="7">
        <v>5.7325800000000003E-2</v>
      </c>
      <c r="D141" s="7">
        <v>0.29229070000000001</v>
      </c>
      <c r="E141" s="7">
        <v>0.34729310000000002</v>
      </c>
      <c r="F141" s="7">
        <v>2.50493E-2</v>
      </c>
      <c r="G141" s="7">
        <v>0.30080980000000002</v>
      </c>
      <c r="H141" s="7">
        <v>0.15754860000000001</v>
      </c>
      <c r="I141" s="7">
        <v>0.74449609999999999</v>
      </c>
      <c r="J141" s="7">
        <v>0.1137219</v>
      </c>
      <c r="K141" s="7">
        <v>0.2911146</v>
      </c>
      <c r="M141" s="7">
        <f t="shared" si="217"/>
        <v>-5.3980586903630812</v>
      </c>
      <c r="N141" s="7">
        <f t="shared" si="218"/>
        <v>-20.746609744194497</v>
      </c>
      <c r="O141" s="7">
        <f t="shared" si="219"/>
        <v>-29.239889249519518</v>
      </c>
      <c r="P141" s="7">
        <f t="shared" si="220"/>
        <v>-42.521878282652658</v>
      </c>
      <c r="Q141" s="7">
        <f t="shared" si="221"/>
        <v>-46.668100245482634</v>
      </c>
      <c r="R141" s="7">
        <f t="shared" si="222"/>
        <v>-14.974056343115985</v>
      </c>
      <c r="S141" s="7">
        <f t="shared" si="223"/>
        <v>-13.953431215929923</v>
      </c>
      <c r="T141" s="7">
        <f t="shared" si="224"/>
        <v>15.969477981961619</v>
      </c>
      <c r="U141" s="7">
        <f t="shared" si="225"/>
        <v>114.75804243345576</v>
      </c>
      <c r="V141" s="7">
        <f t="shared" si="226"/>
        <v>-44.403874613057198</v>
      </c>
      <c r="W141" s="5"/>
      <c r="X141" s="7">
        <f t="shared" si="227"/>
        <v>0</v>
      </c>
      <c r="Y141" s="7">
        <f t="shared" si="228"/>
        <v>-1</v>
      </c>
      <c r="Z141" s="7">
        <f t="shared" si="229"/>
        <v>-1</v>
      </c>
      <c r="AA141" s="7">
        <f t="shared" si="230"/>
        <v>-1</v>
      </c>
      <c r="AB141" s="7">
        <f t="shared" si="231"/>
        <v>-1</v>
      </c>
      <c r="AC141" s="7">
        <f t="shared" si="232"/>
        <v>0</v>
      </c>
      <c r="AD141" s="7">
        <f t="shared" si="233"/>
        <v>0</v>
      </c>
      <c r="AE141" s="7">
        <f t="shared" si="234"/>
        <v>0</v>
      </c>
      <c r="AF141" s="7">
        <f t="shared" si="235"/>
        <v>1</v>
      </c>
      <c r="AG141" s="7">
        <f t="shared" si="236"/>
        <v>-1</v>
      </c>
      <c r="BC141" s="2"/>
      <c r="BD141" s="7"/>
    </row>
    <row r="142" spans="1:56">
      <c r="A142" s="7">
        <v>300</v>
      </c>
      <c r="B142" s="7">
        <v>0.59627379999999996</v>
      </c>
      <c r="C142" s="7">
        <v>0.1384099</v>
      </c>
      <c r="D142" s="7">
        <v>0.24275620000000001</v>
      </c>
      <c r="E142" s="7">
        <v>0.37649519999999997</v>
      </c>
      <c r="F142" s="7">
        <v>3.3317100000000002E-2</v>
      </c>
      <c r="G142" s="7">
        <v>0.30988009999999999</v>
      </c>
      <c r="H142" s="7">
        <v>0.21359639999999999</v>
      </c>
      <c r="I142" s="7">
        <v>0.81123809999999996</v>
      </c>
      <c r="J142" s="7">
        <v>3.7775499999999997E-2</v>
      </c>
      <c r="K142" s="7">
        <v>0.2117541</v>
      </c>
      <c r="M142" s="7">
        <f t="shared" si="217"/>
        <v>-11.152855392273738</v>
      </c>
      <c r="N142" s="7">
        <f t="shared" si="218"/>
        <v>141.44434094247265</v>
      </c>
      <c r="O142" s="7">
        <f t="shared" si="219"/>
        <v>-16.94699831366513</v>
      </c>
      <c r="P142" s="7">
        <f t="shared" si="220"/>
        <v>8.4084883920814875</v>
      </c>
      <c r="Q142" s="7">
        <f t="shared" si="221"/>
        <v>33.006111947240051</v>
      </c>
      <c r="R142" s="7">
        <f t="shared" si="222"/>
        <v>3.0152940495954503</v>
      </c>
      <c r="S142" s="7">
        <f t="shared" si="223"/>
        <v>35.57492735574926</v>
      </c>
      <c r="T142" s="7">
        <f t="shared" si="224"/>
        <v>8.964721238969549</v>
      </c>
      <c r="U142" s="7">
        <f t="shared" si="225"/>
        <v>-66.782563428855838</v>
      </c>
      <c r="V142" s="7">
        <f t="shared" si="226"/>
        <v>-27.260913743247503</v>
      </c>
      <c r="W142" s="5"/>
      <c r="X142" s="7">
        <f t="shared" si="227"/>
        <v>0</v>
      </c>
      <c r="Y142" s="7">
        <f t="shared" si="228"/>
        <v>1</v>
      </c>
      <c r="Z142" s="7">
        <f t="shared" si="229"/>
        <v>-1</v>
      </c>
      <c r="AA142" s="7">
        <f t="shared" si="230"/>
        <v>0</v>
      </c>
      <c r="AB142" s="7">
        <f t="shared" si="231"/>
        <v>1</v>
      </c>
      <c r="AC142" s="7">
        <f t="shared" si="232"/>
        <v>0</v>
      </c>
      <c r="AD142" s="7">
        <f t="shared" si="233"/>
        <v>1</v>
      </c>
      <c r="AE142" s="7">
        <f t="shared" si="234"/>
        <v>0</v>
      </c>
      <c r="AF142" s="7">
        <f t="shared" si="235"/>
        <v>-1</v>
      </c>
      <c r="AG142" s="7">
        <f t="shared" si="236"/>
        <v>-1</v>
      </c>
      <c r="BC142" s="2"/>
      <c r="BD142" s="7"/>
    </row>
    <row r="143" spans="1:56">
      <c r="A143" s="7">
        <v>350</v>
      </c>
      <c r="B143" s="7">
        <v>0.68053810000000003</v>
      </c>
      <c r="C143" s="7">
        <v>0.11976100000000001</v>
      </c>
      <c r="D143" s="7">
        <v>0.19983629999999999</v>
      </c>
      <c r="E143" s="7">
        <v>0.46286329999999998</v>
      </c>
      <c r="F143" s="7">
        <v>4.9418900000000002E-2</v>
      </c>
      <c r="G143" s="7">
        <v>0.34328629999999999</v>
      </c>
      <c r="H143" s="7">
        <v>0.19746830000000001</v>
      </c>
      <c r="I143" s="7">
        <v>0.74832080000000001</v>
      </c>
      <c r="J143" s="7">
        <v>8.9764300000000005E-2</v>
      </c>
      <c r="K143" s="7">
        <v>0.12649550000000001</v>
      </c>
      <c r="M143" s="7">
        <f t="shared" si="217"/>
        <v>14.131813271017455</v>
      </c>
      <c r="N143" s="7">
        <f t="shared" si="218"/>
        <v>-13.473674932212216</v>
      </c>
      <c r="O143" s="7">
        <f t="shared" si="219"/>
        <v>-17.680248743389463</v>
      </c>
      <c r="P143" s="7">
        <f t="shared" si="220"/>
        <v>22.940026858244146</v>
      </c>
      <c r="Q143" s="7">
        <f t="shared" si="221"/>
        <v>48.328936191925465</v>
      </c>
      <c r="R143" s="7">
        <f t="shared" si="222"/>
        <v>10.780363114636918</v>
      </c>
      <c r="S143" s="7">
        <f t="shared" si="223"/>
        <v>-7.5507358738255794</v>
      </c>
      <c r="T143" s="7">
        <f t="shared" si="224"/>
        <v>-7.7557131500603784</v>
      </c>
      <c r="U143" s="7">
        <f t="shared" si="225"/>
        <v>137.62570978544298</v>
      </c>
      <c r="V143" s="7">
        <f t="shared" si="226"/>
        <v>-40.26302206191049</v>
      </c>
      <c r="W143" s="5"/>
      <c r="X143" s="7">
        <f t="shared" si="227"/>
        <v>0</v>
      </c>
      <c r="Y143" s="7">
        <f t="shared" si="228"/>
        <v>0</v>
      </c>
      <c r="Z143" s="7">
        <f t="shared" si="229"/>
        <v>-1</v>
      </c>
      <c r="AA143" s="7">
        <f t="shared" si="230"/>
        <v>1</v>
      </c>
      <c r="AB143" s="7">
        <f t="shared" si="231"/>
        <v>1</v>
      </c>
      <c r="AC143" s="7">
        <f t="shared" si="232"/>
        <v>0</v>
      </c>
      <c r="AD143" s="7">
        <f t="shared" si="233"/>
        <v>0</v>
      </c>
      <c r="AE143" s="7">
        <f t="shared" si="234"/>
        <v>0</v>
      </c>
      <c r="AF143" s="7">
        <f t="shared" si="235"/>
        <v>1</v>
      </c>
      <c r="AG143" s="7">
        <f t="shared" si="236"/>
        <v>-1</v>
      </c>
      <c r="BC143" s="2"/>
      <c r="BD143" s="7"/>
    </row>
    <row r="144" spans="1:56">
      <c r="A144" s="7">
        <v>400</v>
      </c>
      <c r="B144" s="7">
        <v>0.73715120000000001</v>
      </c>
      <c r="C144" s="7">
        <v>0.1229227</v>
      </c>
      <c r="D144" s="7">
        <v>0.24000969999999999</v>
      </c>
      <c r="E144" s="7">
        <v>0.4117866</v>
      </c>
      <c r="F144" s="7">
        <v>2.84715E-2</v>
      </c>
      <c r="G144" s="7">
        <v>0.28917130000000002</v>
      </c>
      <c r="H144" s="7">
        <v>0.22314970000000001</v>
      </c>
      <c r="I144" s="7">
        <v>0.72711950000000003</v>
      </c>
      <c r="J144" s="7">
        <v>6.7983600000000005E-2</v>
      </c>
      <c r="K144" s="7">
        <v>9.9898500000000001E-2</v>
      </c>
      <c r="M144" s="7">
        <f t="shared" si="217"/>
        <v>8.3188729624395705</v>
      </c>
      <c r="N144" s="7">
        <f t="shared" si="218"/>
        <v>2.6400080159651216</v>
      </c>
      <c r="O144" s="7">
        <f t="shared" si="219"/>
        <v>20.103154431902514</v>
      </c>
      <c r="P144" s="7">
        <f t="shared" si="220"/>
        <v>-11.034942714187963</v>
      </c>
      <c r="Q144" s="7">
        <f t="shared" si="221"/>
        <v>-42.387426672791186</v>
      </c>
      <c r="R144" s="7">
        <f t="shared" si="222"/>
        <v>-15.763809974356672</v>
      </c>
      <c r="S144" s="7">
        <f t="shared" si="223"/>
        <v>13.005327943776287</v>
      </c>
      <c r="T144" s="7">
        <f t="shared" si="224"/>
        <v>-2.8331833085489508</v>
      </c>
      <c r="U144" s="7">
        <f t="shared" si="225"/>
        <v>-24.264323344581307</v>
      </c>
      <c r="V144" s="7">
        <f t="shared" si="226"/>
        <v>-21.026044404741675</v>
      </c>
      <c r="W144" s="5"/>
      <c r="X144" s="7">
        <f t="shared" ref="X144:X156" si="237">IF(M144&lt;-$W$136,-1,IF(M144&lt;$W$136,0,1))</f>
        <v>0</v>
      </c>
      <c r="Y144" s="7">
        <f t="shared" ref="Y144:Y156" si="238">IF(N144&lt;-$W$136,-1,IF(N144&lt;$W$136,0,1))</f>
        <v>0</v>
      </c>
      <c r="Z144" s="7">
        <f t="shared" ref="Z144:Z156" si="239">IF(O144&lt;-$W$136,-1,IF(O144&lt;$W$136,0,1))</f>
        <v>1</v>
      </c>
      <c r="AA144" s="7">
        <f t="shared" ref="AA144:AA156" si="240">IF(P144&lt;-$W$136,-1,IF(P144&lt;$W$136,0,1))</f>
        <v>0</v>
      </c>
      <c r="AB144" s="7">
        <f t="shared" ref="AB144:AB156" si="241">IF(Q144&lt;-$W$136,-1,IF(Q144&lt;$W$136,0,1))</f>
        <v>-1</v>
      </c>
      <c r="AC144" s="7">
        <f t="shared" ref="AC144:AC156" si="242">IF(R144&lt;-$W$136,-1,IF(R144&lt;$W$136,0,1))</f>
        <v>0</v>
      </c>
      <c r="AD144" s="7">
        <f t="shared" ref="AD144:AD156" si="243">IF(S144&lt;-$W$136,-1,IF(S144&lt;$W$136,0,1))</f>
        <v>0</v>
      </c>
      <c r="AE144" s="7">
        <f t="shared" ref="AE144:AE156" si="244">IF(T144&lt;-$W$136,-1,IF(T144&lt;$W$136,0,1))</f>
        <v>0</v>
      </c>
      <c r="AF144" s="7">
        <f t="shared" ref="AF144:AF156" si="245">IF(U144&lt;-$W$136,-1,IF(U144&lt;$W$136,0,1))</f>
        <v>-1</v>
      </c>
      <c r="AG144" s="7">
        <f t="shared" ref="AG144:AG156" si="246">IF(V144&lt;-$W$136,-1,IF(V144&lt;$W$136,0,1))</f>
        <v>-1</v>
      </c>
      <c r="BC144" s="2"/>
      <c r="BD144" s="7"/>
    </row>
    <row r="145" spans="1:56">
      <c r="A145" s="7">
        <v>450</v>
      </c>
      <c r="B145" s="7">
        <v>0.68192730000000001</v>
      </c>
      <c r="C145" s="7">
        <v>8.9656E-2</v>
      </c>
      <c r="D145" s="7">
        <v>0.24284349999999999</v>
      </c>
      <c r="E145" s="7">
        <v>0.36398259999999999</v>
      </c>
      <c r="F145" s="7">
        <v>3.2137100000000002E-2</v>
      </c>
      <c r="G145" s="7">
        <v>0.31122499999999997</v>
      </c>
      <c r="H145" s="7">
        <v>0.16989660000000001</v>
      </c>
      <c r="I145" s="7">
        <v>0.72001559999999998</v>
      </c>
      <c r="J145" s="7">
        <v>6.9938899999999998E-2</v>
      </c>
      <c r="K145" s="7">
        <v>0.1374822</v>
      </c>
      <c r="M145" s="7">
        <f t="shared" si="217"/>
        <v>-7.4915295532314126</v>
      </c>
      <c r="N145" s="7">
        <f t="shared" si="218"/>
        <v>-27.063105512651443</v>
      </c>
      <c r="O145" s="7">
        <f t="shared" si="219"/>
        <v>1.1807022799495177</v>
      </c>
      <c r="P145" s="7">
        <f t="shared" si="220"/>
        <v>-11.608925593984848</v>
      </c>
      <c r="Q145" s="7">
        <f t="shared" si="221"/>
        <v>12.874629014979897</v>
      </c>
      <c r="R145" s="7">
        <f t="shared" si="222"/>
        <v>7.6265175693438296</v>
      </c>
      <c r="S145" s="7">
        <f t="shared" si="223"/>
        <v>-23.864293790222437</v>
      </c>
      <c r="T145" s="7">
        <f t="shared" si="224"/>
        <v>-0.97699209002097342</v>
      </c>
      <c r="U145" s="7">
        <f t="shared" si="225"/>
        <v>2.8761348325184208</v>
      </c>
      <c r="V145" s="7">
        <f t="shared" si="226"/>
        <v>37.621886214507725</v>
      </c>
      <c r="W145" s="5"/>
      <c r="X145" s="7">
        <f t="shared" si="237"/>
        <v>0</v>
      </c>
      <c r="Y145" s="7">
        <f t="shared" si="238"/>
        <v>-1</v>
      </c>
      <c r="Z145" s="7">
        <f t="shared" si="239"/>
        <v>0</v>
      </c>
      <c r="AA145" s="7">
        <f t="shared" si="240"/>
        <v>0</v>
      </c>
      <c r="AB145" s="7">
        <f t="shared" si="241"/>
        <v>0</v>
      </c>
      <c r="AC145" s="7">
        <f t="shared" si="242"/>
        <v>0</v>
      </c>
      <c r="AD145" s="7">
        <f t="shared" si="243"/>
        <v>-1</v>
      </c>
      <c r="AE145" s="7">
        <f t="shared" si="244"/>
        <v>0</v>
      </c>
      <c r="AF145" s="7">
        <f t="shared" si="245"/>
        <v>0</v>
      </c>
      <c r="AG145" s="7">
        <f t="shared" si="246"/>
        <v>1</v>
      </c>
      <c r="BC145" s="2"/>
      <c r="BD145" s="7"/>
    </row>
    <row r="146" spans="1:56">
      <c r="A146" s="7">
        <v>500</v>
      </c>
      <c r="B146" s="7">
        <v>0.71045740000000002</v>
      </c>
      <c r="C146" s="7">
        <v>9.9546999999999997E-2</v>
      </c>
      <c r="D146" s="7">
        <v>0.26361319999999999</v>
      </c>
      <c r="E146" s="7">
        <v>0.46903529999999999</v>
      </c>
      <c r="F146" s="7">
        <v>2.1169E-2</v>
      </c>
      <c r="G146" s="7">
        <v>0.37854779999999999</v>
      </c>
      <c r="H146" s="7">
        <v>0.18779609999999999</v>
      </c>
      <c r="I146" s="7">
        <v>0.54567980000000005</v>
      </c>
      <c r="J146" s="7">
        <v>8.2180500000000004E-2</v>
      </c>
      <c r="K146" s="7">
        <v>0.100758</v>
      </c>
      <c r="M146" s="7">
        <f t="shared" si="217"/>
        <v>4.1837451001008468</v>
      </c>
      <c r="N146" s="7">
        <f t="shared" si="218"/>
        <v>11.032167395377884</v>
      </c>
      <c r="O146" s="7">
        <f t="shared" si="219"/>
        <v>8.552709872819328</v>
      </c>
      <c r="P146" s="7">
        <f t="shared" si="220"/>
        <v>28.862011535716267</v>
      </c>
      <c r="Q146" s="7">
        <f t="shared" si="221"/>
        <v>-34.129090677130172</v>
      </c>
      <c r="R146" s="7">
        <f t="shared" si="222"/>
        <v>21.631552735159456</v>
      </c>
      <c r="S146" s="7">
        <f t="shared" si="223"/>
        <v>10.535525725647236</v>
      </c>
      <c r="T146" s="7">
        <f t="shared" si="224"/>
        <v>-24.212780945301731</v>
      </c>
      <c r="U146" s="7">
        <f t="shared" si="225"/>
        <v>17.503277861104486</v>
      </c>
      <c r="V146" s="7">
        <f t="shared" si="226"/>
        <v>-26.711967076465172</v>
      </c>
      <c r="W146" s="5"/>
      <c r="X146" s="7">
        <f t="shared" si="237"/>
        <v>0</v>
      </c>
      <c r="Y146" s="7">
        <f t="shared" si="238"/>
        <v>0</v>
      </c>
      <c r="Z146" s="7">
        <f t="shared" si="239"/>
        <v>0</v>
      </c>
      <c r="AA146" s="7">
        <f t="shared" si="240"/>
        <v>1</v>
      </c>
      <c r="AB146" s="7">
        <f t="shared" si="241"/>
        <v>-1</v>
      </c>
      <c r="AC146" s="7">
        <f t="shared" si="242"/>
        <v>1</v>
      </c>
      <c r="AD146" s="7">
        <f t="shared" si="243"/>
        <v>0</v>
      </c>
      <c r="AE146" s="7">
        <f t="shared" si="244"/>
        <v>-1</v>
      </c>
      <c r="AF146" s="7">
        <f t="shared" si="245"/>
        <v>1</v>
      </c>
      <c r="AG146" s="7">
        <f t="shared" si="246"/>
        <v>-1</v>
      </c>
      <c r="BC146" s="2"/>
      <c r="BD146" s="7"/>
    </row>
    <row r="147" spans="1:56">
      <c r="A147" s="7">
        <v>550</v>
      </c>
      <c r="B147" s="7">
        <v>0.76800060000000003</v>
      </c>
      <c r="C147" s="7">
        <v>0.1356463</v>
      </c>
      <c r="D147" s="7">
        <v>0.1216754</v>
      </c>
      <c r="E147" s="7">
        <v>0.3653458</v>
      </c>
      <c r="F147" s="7">
        <v>8.6090399999999997E-2</v>
      </c>
      <c r="G147" s="7">
        <v>0.26402639999999999</v>
      </c>
      <c r="H147" s="7">
        <v>0.57045199999999996</v>
      </c>
      <c r="I147" s="7">
        <v>0.65086089999999996</v>
      </c>
      <c r="J147" s="7">
        <v>0.50452980000000003</v>
      </c>
      <c r="K147" s="7">
        <v>0.1422282</v>
      </c>
      <c r="L147" s="4" t="s">
        <v>23</v>
      </c>
      <c r="M147" s="7">
        <f t="shared" si="217"/>
        <v>8.099458180040072</v>
      </c>
      <c r="N147" s="7">
        <f t="shared" si="218"/>
        <v>36.263573990175502</v>
      </c>
      <c r="O147" s="7">
        <f t="shared" si="219"/>
        <v>-53.843206637603885</v>
      </c>
      <c r="P147" s="7">
        <f t="shared" si="220"/>
        <v>-22.106971479545354</v>
      </c>
      <c r="Q147" s="7">
        <f t="shared" si="221"/>
        <v>306.68146818460951</v>
      </c>
      <c r="R147" s="7">
        <f t="shared" si="222"/>
        <v>-30.252824081925716</v>
      </c>
      <c r="S147" s="7">
        <f t="shared" si="223"/>
        <v>203.76136671634819</v>
      </c>
      <c r="T147" s="7">
        <f t="shared" si="224"/>
        <v>19.275241634379704</v>
      </c>
      <c r="U147" s="7">
        <f t="shared" si="225"/>
        <v>513.92885173490072</v>
      </c>
      <c r="V147" s="7">
        <f t="shared" si="226"/>
        <v>41.158220687191083</v>
      </c>
      <c r="W147" s="4" t="s">
        <v>23</v>
      </c>
      <c r="X147" s="7">
        <f t="shared" si="237"/>
        <v>0</v>
      </c>
      <c r="Y147" s="7">
        <f t="shared" si="238"/>
        <v>1</v>
      </c>
      <c r="Z147" s="7">
        <f t="shared" si="239"/>
        <v>-1</v>
      </c>
      <c r="AA147" s="7">
        <f t="shared" si="240"/>
        <v>-1</v>
      </c>
      <c r="AB147" s="7">
        <f t="shared" si="241"/>
        <v>1</v>
      </c>
      <c r="AC147" s="7">
        <f t="shared" si="242"/>
        <v>-1</v>
      </c>
      <c r="AD147" s="7">
        <f t="shared" si="243"/>
        <v>1</v>
      </c>
      <c r="AE147" s="7">
        <f t="shared" si="244"/>
        <v>1</v>
      </c>
      <c r="AF147" s="7">
        <f t="shared" si="245"/>
        <v>1</v>
      </c>
      <c r="AG147" s="7">
        <f t="shared" si="246"/>
        <v>1</v>
      </c>
      <c r="BC147" s="2"/>
      <c r="BD147" s="7"/>
    </row>
    <row r="148" spans="1:56">
      <c r="A148" s="7">
        <v>600</v>
      </c>
      <c r="B148" s="7">
        <v>0.80132700000000001</v>
      </c>
      <c r="C148" s="7">
        <v>6.9747100000000006E-2</v>
      </c>
      <c r="D148" s="7">
        <v>0.12846940000000001</v>
      </c>
      <c r="E148" s="7">
        <v>0.39603680000000002</v>
      </c>
      <c r="F148" s="7">
        <v>9.4127100000000005E-2</v>
      </c>
      <c r="G148" s="7">
        <v>0.34457130000000002</v>
      </c>
      <c r="H148" s="7">
        <v>0.61649149999999997</v>
      </c>
      <c r="I148" s="7">
        <v>0.82553160000000003</v>
      </c>
      <c r="J148" s="7">
        <v>0.64860700000000004</v>
      </c>
      <c r="K148" s="7">
        <v>0.5994218</v>
      </c>
      <c r="M148" s="7">
        <f t="shared" si="217"/>
        <v>4.3393716098659265</v>
      </c>
      <c r="N148" s="7">
        <f t="shared" si="218"/>
        <v>-48.581642108925934</v>
      </c>
      <c r="O148" s="7">
        <f t="shared" si="219"/>
        <v>5.583708785835106</v>
      </c>
      <c r="P148" s="7">
        <f t="shared" si="220"/>
        <v>8.4005345073078779</v>
      </c>
      <c r="Q148" s="7">
        <f t="shared" si="221"/>
        <v>9.3351871985726724</v>
      </c>
      <c r="R148" s="7">
        <f t="shared" si="222"/>
        <v>30.506381180063823</v>
      </c>
      <c r="S148" s="7">
        <f t="shared" si="223"/>
        <v>8.0707053354182321</v>
      </c>
      <c r="T148" s="7">
        <f t="shared" si="224"/>
        <v>26.836870981188159</v>
      </c>
      <c r="U148" s="7">
        <f t="shared" si="225"/>
        <v>28.556727471796513</v>
      </c>
      <c r="V148" s="7">
        <f t="shared" si="226"/>
        <v>321.45073902362537</v>
      </c>
      <c r="W148" s="5"/>
      <c r="X148" s="7">
        <f t="shared" si="237"/>
        <v>0</v>
      </c>
      <c r="Y148" s="7">
        <f t="shared" si="238"/>
        <v>-1</v>
      </c>
      <c r="Z148" s="7">
        <f t="shared" si="239"/>
        <v>0</v>
      </c>
      <c r="AA148" s="7">
        <f t="shared" si="240"/>
        <v>0</v>
      </c>
      <c r="AB148" s="7">
        <f t="shared" si="241"/>
        <v>0</v>
      </c>
      <c r="AC148" s="7">
        <f t="shared" si="242"/>
        <v>1</v>
      </c>
      <c r="AD148" s="7">
        <f t="shared" si="243"/>
        <v>0</v>
      </c>
      <c r="AE148" s="7">
        <f t="shared" si="244"/>
        <v>1</v>
      </c>
      <c r="AF148" s="7">
        <f t="shared" si="245"/>
        <v>1</v>
      </c>
      <c r="AG148" s="7">
        <f t="shared" si="246"/>
        <v>1</v>
      </c>
      <c r="BC148" s="2"/>
      <c r="BD148" s="7"/>
    </row>
    <row r="149" spans="1:56">
      <c r="A149" s="7">
        <v>650</v>
      </c>
      <c r="B149" s="7">
        <v>0.59066149999999995</v>
      </c>
      <c r="C149" s="7">
        <v>0.11930780000000001</v>
      </c>
      <c r="D149" s="7">
        <v>0.3661953</v>
      </c>
      <c r="E149" s="7">
        <v>0.58689990000000003</v>
      </c>
      <c r="F149" s="7">
        <v>0.13535369999999999</v>
      </c>
      <c r="G149" s="7">
        <v>0.34586630000000002</v>
      </c>
      <c r="H149" s="7">
        <v>0.56177999999999995</v>
      </c>
      <c r="I149" s="7">
        <v>0.71393589999999996</v>
      </c>
      <c r="J149" s="7">
        <v>0.72149059999999998</v>
      </c>
      <c r="K149" s="7">
        <v>0.80225239999999998</v>
      </c>
      <c r="M149" s="7">
        <f t="shared" si="217"/>
        <v>-26.289579659739417</v>
      </c>
      <c r="N149" s="7">
        <f t="shared" si="218"/>
        <v>71.057721396301773</v>
      </c>
      <c r="O149" s="7">
        <f t="shared" si="219"/>
        <v>185.04476552393018</v>
      </c>
      <c r="P149" s="7">
        <f t="shared" si="220"/>
        <v>48.193273958379628</v>
      </c>
      <c r="Q149" s="7">
        <f t="shared" si="221"/>
        <v>43.798863451652061</v>
      </c>
      <c r="R149" s="7">
        <f t="shared" si="222"/>
        <v>0.37582932763117255</v>
      </c>
      <c r="S149" s="7">
        <f t="shared" si="223"/>
        <v>-8.8746560171551483</v>
      </c>
      <c r="T149" s="7">
        <f t="shared" si="224"/>
        <v>-13.518040981108424</v>
      </c>
      <c r="U149" s="7">
        <f t="shared" si="225"/>
        <v>11.236943172059496</v>
      </c>
      <c r="V149" s="7">
        <f t="shared" si="226"/>
        <v>33.837708271537672</v>
      </c>
      <c r="W149" s="5"/>
      <c r="X149" s="7">
        <f t="shared" si="237"/>
        <v>-1</v>
      </c>
      <c r="Y149" s="7">
        <f t="shared" si="238"/>
        <v>1</v>
      </c>
      <c r="Z149" s="7">
        <f t="shared" si="239"/>
        <v>1</v>
      </c>
      <c r="AA149" s="7">
        <f t="shared" si="240"/>
        <v>1</v>
      </c>
      <c r="AB149" s="7">
        <f t="shared" si="241"/>
        <v>1</v>
      </c>
      <c r="AC149" s="7">
        <f t="shared" si="242"/>
        <v>0</v>
      </c>
      <c r="AD149" s="7">
        <f t="shared" si="243"/>
        <v>0</v>
      </c>
      <c r="AE149" s="7">
        <f t="shared" si="244"/>
        <v>0</v>
      </c>
      <c r="AF149" s="7">
        <f t="shared" si="245"/>
        <v>0</v>
      </c>
      <c r="AG149" s="7">
        <f t="shared" si="246"/>
        <v>1</v>
      </c>
      <c r="BC149" s="2"/>
      <c r="BD149" s="7"/>
    </row>
    <row r="150" spans="1:56">
      <c r="A150" s="7">
        <v>700</v>
      </c>
      <c r="B150" s="7">
        <v>0.75132180000000004</v>
      </c>
      <c r="C150" s="7">
        <v>0.1188755</v>
      </c>
      <c r="D150" s="7">
        <v>0.3591009</v>
      </c>
      <c r="E150" s="7">
        <v>0.67186970000000001</v>
      </c>
      <c r="F150" s="7">
        <v>8.9026300000000003E-2</v>
      </c>
      <c r="G150" s="7">
        <v>0.31664160000000002</v>
      </c>
      <c r="H150" s="7">
        <v>0.65093160000000005</v>
      </c>
      <c r="I150" s="7">
        <v>0.63906719999999995</v>
      </c>
      <c r="J150" s="7">
        <v>0.65350269999999999</v>
      </c>
      <c r="K150" s="7">
        <v>0.66465719999999995</v>
      </c>
      <c r="M150" s="7">
        <f t="shared" si="217"/>
        <v>27.20006298023489</v>
      </c>
      <c r="N150" s="7">
        <f t="shared" si="218"/>
        <v>-0.36234009846800497</v>
      </c>
      <c r="O150" s="7">
        <f t="shared" si="219"/>
        <v>-1.9373268854078687</v>
      </c>
      <c r="P150" s="7">
        <f t="shared" si="220"/>
        <v>14.477732914931487</v>
      </c>
      <c r="Q150" s="7">
        <f t="shared" si="221"/>
        <v>-34.226918067256378</v>
      </c>
      <c r="R150" s="7">
        <f t="shared" si="222"/>
        <v>-8.449710191481504</v>
      </c>
      <c r="S150" s="7">
        <f t="shared" si="223"/>
        <v>15.869486275766334</v>
      </c>
      <c r="T150" s="7">
        <f t="shared" si="224"/>
        <v>-10.486753782797591</v>
      </c>
      <c r="U150" s="7">
        <f t="shared" si="225"/>
        <v>-9.423255133192308</v>
      </c>
      <c r="V150" s="7">
        <f t="shared" si="226"/>
        <v>-17.151111046847603</v>
      </c>
      <c r="W150" s="5"/>
      <c r="X150" s="7">
        <f t="shared" si="237"/>
        <v>1</v>
      </c>
      <c r="Y150" s="7">
        <f t="shared" si="238"/>
        <v>0</v>
      </c>
      <c r="Z150" s="7">
        <f t="shared" si="239"/>
        <v>0</v>
      </c>
      <c r="AA150" s="7">
        <f t="shared" si="240"/>
        <v>0</v>
      </c>
      <c r="AB150" s="7">
        <f t="shared" si="241"/>
        <v>-1</v>
      </c>
      <c r="AC150" s="7">
        <f t="shared" si="242"/>
        <v>0</v>
      </c>
      <c r="AD150" s="7">
        <f t="shared" si="243"/>
        <v>0</v>
      </c>
      <c r="AE150" s="7">
        <f t="shared" si="244"/>
        <v>0</v>
      </c>
      <c r="AF150" s="7">
        <f t="shared" si="245"/>
        <v>0</v>
      </c>
      <c r="AG150" s="7">
        <f t="shared" si="246"/>
        <v>-1</v>
      </c>
      <c r="BC150" s="2"/>
      <c r="BD150" s="7"/>
    </row>
    <row r="151" spans="1:56">
      <c r="A151" s="7">
        <v>750</v>
      </c>
      <c r="B151" s="7">
        <v>0.7609359</v>
      </c>
      <c r="C151" s="7">
        <v>5.6241399999999997E-2</v>
      </c>
      <c r="D151" s="7">
        <v>0.48232999999999998</v>
      </c>
      <c r="E151" s="7">
        <v>0.77494499999999999</v>
      </c>
      <c r="F151" s="7">
        <v>9.0934399999999999E-2</v>
      </c>
      <c r="G151" s="7">
        <v>0.30072140000000003</v>
      </c>
      <c r="H151" s="7">
        <v>0.66557270000000002</v>
      </c>
      <c r="I151" s="7">
        <v>0.62151999999999996</v>
      </c>
      <c r="J151" s="7">
        <v>0.74007809999999996</v>
      </c>
      <c r="K151" s="7">
        <v>0.67336569999999996</v>
      </c>
      <c r="M151" s="7">
        <f t="shared" si="217"/>
        <v>1.2796247892713826</v>
      </c>
      <c r="N151" s="7">
        <f t="shared" si="218"/>
        <v>-52.688821498121982</v>
      </c>
      <c r="O151" s="7">
        <f t="shared" si="219"/>
        <v>34.316009790006092</v>
      </c>
      <c r="P151" s="7">
        <f t="shared" si="220"/>
        <v>15.34156101994181</v>
      </c>
      <c r="Q151" s="7">
        <f t="shared" si="221"/>
        <v>2.143299227306982</v>
      </c>
      <c r="R151" s="7">
        <f t="shared" si="222"/>
        <v>-5.0278295713513304</v>
      </c>
      <c r="S151" s="7">
        <f t="shared" si="223"/>
        <v>2.2492532241482763</v>
      </c>
      <c r="T151" s="7">
        <f t="shared" si="224"/>
        <v>-2.7457519334429912</v>
      </c>
      <c r="U151" s="7">
        <f t="shared" si="225"/>
        <v>13.247902418765825</v>
      </c>
      <c r="V151" s="7">
        <f t="shared" si="226"/>
        <v>1.3102242780188056</v>
      </c>
      <c r="W151" s="5"/>
      <c r="X151" s="7">
        <f t="shared" si="237"/>
        <v>0</v>
      </c>
      <c r="Y151" s="7">
        <f t="shared" si="238"/>
        <v>-1</v>
      </c>
      <c r="Z151" s="7">
        <f t="shared" si="239"/>
        <v>1</v>
      </c>
      <c r="AA151" s="7">
        <f t="shared" si="240"/>
        <v>0</v>
      </c>
      <c r="AB151" s="7">
        <f t="shared" si="241"/>
        <v>0</v>
      </c>
      <c r="AC151" s="7">
        <f t="shared" si="242"/>
        <v>0</v>
      </c>
      <c r="AD151" s="7">
        <f t="shared" si="243"/>
        <v>0</v>
      </c>
      <c r="AE151" s="7">
        <f t="shared" si="244"/>
        <v>0</v>
      </c>
      <c r="AF151" s="7">
        <f t="shared" si="245"/>
        <v>0</v>
      </c>
      <c r="AG151" s="7">
        <f t="shared" si="246"/>
        <v>0</v>
      </c>
      <c r="BC151" s="2"/>
      <c r="BD151" s="7"/>
    </row>
    <row r="152" spans="1:56">
      <c r="A152" s="7">
        <v>800</v>
      </c>
      <c r="B152" s="7">
        <v>0.71044859999999999</v>
      </c>
      <c r="C152" s="7">
        <v>0.12506120000000001</v>
      </c>
      <c r="D152" s="7">
        <v>0.34421420000000003</v>
      </c>
      <c r="E152" s="7">
        <v>0.67087269999999999</v>
      </c>
      <c r="F152" s="7">
        <v>7.8957200000000005E-2</v>
      </c>
      <c r="G152" s="7">
        <v>0.32507789999999998</v>
      </c>
      <c r="H152" s="7">
        <v>0.33287299999999997</v>
      </c>
      <c r="I152" s="7">
        <v>0.57020479999999996</v>
      </c>
      <c r="J152" s="7">
        <v>0.5766519</v>
      </c>
      <c r="K152" s="7">
        <v>0.64518169999999997</v>
      </c>
      <c r="M152" s="7">
        <f t="shared" si="217"/>
        <v>-6.6348952651596553</v>
      </c>
      <c r="N152" s="7">
        <f t="shared" si="218"/>
        <v>122.36501936296041</v>
      </c>
      <c r="O152" s="7">
        <f t="shared" si="219"/>
        <v>-28.635125329131501</v>
      </c>
      <c r="P152" s="7">
        <f t="shared" si="220"/>
        <v>-13.429636941976527</v>
      </c>
      <c r="Q152" s="7">
        <f t="shared" si="221"/>
        <v>-13.171253123130514</v>
      </c>
      <c r="R152" s="7">
        <f t="shared" si="222"/>
        <v>8.0993570793431875</v>
      </c>
      <c r="S152" s="7">
        <f t="shared" si="223"/>
        <v>-49.986981136696258</v>
      </c>
      <c r="T152" s="7">
        <f t="shared" si="224"/>
        <v>-8.2564036555541254</v>
      </c>
      <c r="U152" s="7">
        <f t="shared" si="225"/>
        <v>-22.08229104468839</v>
      </c>
      <c r="V152" s="7">
        <f t="shared" si="226"/>
        <v>-4.1855413781842454</v>
      </c>
      <c r="W152" s="5"/>
      <c r="X152" s="7">
        <f t="shared" si="237"/>
        <v>0</v>
      </c>
      <c r="Y152" s="7">
        <f t="shared" si="238"/>
        <v>1</v>
      </c>
      <c r="Z152" s="7">
        <f t="shared" si="239"/>
        <v>-1</v>
      </c>
      <c r="AA152" s="7">
        <f t="shared" si="240"/>
        <v>0</v>
      </c>
      <c r="AB152" s="7">
        <f t="shared" si="241"/>
        <v>0</v>
      </c>
      <c r="AC152" s="7">
        <f t="shared" si="242"/>
        <v>0</v>
      </c>
      <c r="AD152" s="7">
        <f t="shared" si="243"/>
        <v>-1</v>
      </c>
      <c r="AE152" s="7">
        <f t="shared" si="244"/>
        <v>0</v>
      </c>
      <c r="AF152" s="7">
        <f t="shared" si="245"/>
        <v>-1</v>
      </c>
      <c r="AG152" s="7">
        <f t="shared" si="246"/>
        <v>0</v>
      </c>
      <c r="BC152" s="2"/>
      <c r="BD152" s="7"/>
    </row>
    <row r="153" spans="1:56">
      <c r="A153" s="7">
        <v>850</v>
      </c>
      <c r="B153" s="7">
        <v>0.67858090000000004</v>
      </c>
      <c r="C153" s="7">
        <v>0.14099619999999999</v>
      </c>
      <c r="D153" s="7">
        <v>0.230909</v>
      </c>
      <c r="E153" s="7">
        <v>0.81459369999999998</v>
      </c>
      <c r="F153" s="7">
        <v>0.1246992</v>
      </c>
      <c r="G153" s="7">
        <v>0.4497987</v>
      </c>
      <c r="H153" s="7">
        <v>0.41024919999999998</v>
      </c>
      <c r="I153" s="7">
        <v>0.58181179999999999</v>
      </c>
      <c r="J153" s="7">
        <v>0.72787599999999997</v>
      </c>
      <c r="K153" s="7">
        <v>0.67458390000000001</v>
      </c>
      <c r="M153" s="7">
        <f t="shared" si="217"/>
        <v>-4.4855743258555147</v>
      </c>
      <c r="N153" s="7">
        <f t="shared" si="218"/>
        <v>12.741761633504217</v>
      </c>
      <c r="O153" s="7">
        <f t="shared" si="219"/>
        <v>-32.917061527386146</v>
      </c>
      <c r="P153" s="7">
        <f t="shared" si="220"/>
        <v>21.42299127688457</v>
      </c>
      <c r="Q153" s="7">
        <f t="shared" si="221"/>
        <v>57.932652120389264</v>
      </c>
      <c r="R153" s="7">
        <f t="shared" si="222"/>
        <v>38.366434629976389</v>
      </c>
      <c r="S153" s="7">
        <f t="shared" si="223"/>
        <v>23.244961291543625</v>
      </c>
      <c r="T153" s="7">
        <f t="shared" si="224"/>
        <v>2.035584407567252</v>
      </c>
      <c r="U153" s="7">
        <f t="shared" si="225"/>
        <v>26.224503899146082</v>
      </c>
      <c r="V153" s="7">
        <f t="shared" si="226"/>
        <v>4.5571968330781925</v>
      </c>
      <c r="W153" s="5"/>
      <c r="X153" s="7">
        <f t="shared" si="237"/>
        <v>0</v>
      </c>
      <c r="Y153" s="7">
        <f t="shared" si="238"/>
        <v>0</v>
      </c>
      <c r="Z153" s="7">
        <f t="shared" si="239"/>
        <v>-1</v>
      </c>
      <c r="AA153" s="7">
        <f t="shared" si="240"/>
        <v>1</v>
      </c>
      <c r="AB153" s="7">
        <f t="shared" si="241"/>
        <v>1</v>
      </c>
      <c r="AC153" s="7">
        <f t="shared" si="242"/>
        <v>1</v>
      </c>
      <c r="AD153" s="7">
        <f t="shared" si="243"/>
        <v>1</v>
      </c>
      <c r="AE153" s="7">
        <f t="shared" si="244"/>
        <v>0</v>
      </c>
      <c r="AF153" s="7">
        <f t="shared" si="245"/>
        <v>1</v>
      </c>
      <c r="AG153" s="7">
        <f t="shared" si="246"/>
        <v>0</v>
      </c>
      <c r="BC153" s="2"/>
      <c r="BD153" s="7"/>
    </row>
    <row r="154" spans="1:56">
      <c r="A154" s="7">
        <v>900</v>
      </c>
      <c r="B154" s="7">
        <v>0.56031169999999997</v>
      </c>
      <c r="C154" s="7">
        <v>0.13884050000000001</v>
      </c>
      <c r="D154" s="7">
        <v>0.24337520000000001</v>
      </c>
      <c r="E154" s="7">
        <v>0.76417290000000004</v>
      </c>
      <c r="F154" s="7">
        <v>0.10914509999999999</v>
      </c>
      <c r="G154" s="7">
        <v>0.24659510000000001</v>
      </c>
      <c r="H154" s="7">
        <v>0.51123879999999999</v>
      </c>
      <c r="I154" s="7">
        <v>0.64676639999999996</v>
      </c>
      <c r="J154" s="7">
        <v>0.81392430000000004</v>
      </c>
      <c r="K154" s="7">
        <v>0.7195319</v>
      </c>
      <c r="M154" s="7">
        <f t="shared" si="217"/>
        <v>-17.428901992378517</v>
      </c>
      <c r="N154" s="7">
        <f t="shared" si="218"/>
        <v>-1.5289064527980065</v>
      </c>
      <c r="O154" s="7">
        <f t="shared" si="219"/>
        <v>5.398750156988255</v>
      </c>
      <c r="P154" s="7">
        <f t="shared" si="220"/>
        <v>-6.1896869568227615</v>
      </c>
      <c r="Q154" s="7">
        <f t="shared" si="221"/>
        <v>-12.473295738866009</v>
      </c>
      <c r="R154" s="7">
        <f t="shared" si="222"/>
        <v>-45.176564538759223</v>
      </c>
      <c r="S154" s="7">
        <f t="shared" si="223"/>
        <v>24.616647637582236</v>
      </c>
      <c r="T154" s="7">
        <f t="shared" si="224"/>
        <v>11.164194332256578</v>
      </c>
      <c r="U154" s="7">
        <f t="shared" si="225"/>
        <v>11.821835037836125</v>
      </c>
      <c r="V154" s="7">
        <f t="shared" si="226"/>
        <v>6.6630703756789904</v>
      </c>
      <c r="W154" s="5"/>
      <c r="X154" s="7">
        <f t="shared" si="237"/>
        <v>-1</v>
      </c>
      <c r="Y154" s="7">
        <f t="shared" si="238"/>
        <v>0</v>
      </c>
      <c r="Z154" s="7">
        <f t="shared" si="239"/>
        <v>0</v>
      </c>
      <c r="AA154" s="7">
        <f t="shared" si="240"/>
        <v>0</v>
      </c>
      <c r="AB154" s="7">
        <f t="shared" si="241"/>
        <v>0</v>
      </c>
      <c r="AC154" s="7">
        <f t="shared" si="242"/>
        <v>-1</v>
      </c>
      <c r="AD154" s="7">
        <f t="shared" si="243"/>
        <v>1</v>
      </c>
      <c r="AE154" s="7">
        <f t="shared" si="244"/>
        <v>0</v>
      </c>
      <c r="AF154" s="7">
        <f t="shared" si="245"/>
        <v>0</v>
      </c>
      <c r="AG154" s="7">
        <f t="shared" si="246"/>
        <v>0</v>
      </c>
      <c r="BC154" s="2"/>
      <c r="BD154" s="7"/>
    </row>
    <row r="155" spans="1:56">
      <c r="A155" s="7">
        <v>950</v>
      </c>
      <c r="B155" s="7">
        <v>0.60900100000000001</v>
      </c>
      <c r="C155" s="7">
        <v>9.4110200000000005E-2</v>
      </c>
      <c r="D155" s="7">
        <v>0.30784800000000001</v>
      </c>
      <c r="E155" s="7">
        <v>0.67079069999999996</v>
      </c>
      <c r="F155" s="7">
        <v>0.1401569</v>
      </c>
      <c r="G155" s="7">
        <v>0.2454982</v>
      </c>
      <c r="H155" s="7">
        <v>0.58267440000000004</v>
      </c>
      <c r="I155" s="7">
        <v>0.57984000000000002</v>
      </c>
      <c r="J155" s="7">
        <v>0.70549919999999999</v>
      </c>
      <c r="K155" s="7">
        <v>0.67858739999999995</v>
      </c>
      <c r="M155" s="7">
        <f t="shared" si="217"/>
        <v>8.6896811185631222</v>
      </c>
      <c r="N155" s="7">
        <f t="shared" si="218"/>
        <v>-32.21704041688124</v>
      </c>
      <c r="O155" s="7">
        <f t="shared" si="219"/>
        <v>26.491113309819568</v>
      </c>
      <c r="P155" s="7">
        <f t="shared" si="220"/>
        <v>-12.220035544312037</v>
      </c>
      <c r="Q155" s="7">
        <f t="shared" si="221"/>
        <v>28.413368992286422</v>
      </c>
      <c r="R155" s="7">
        <f t="shared" si="222"/>
        <v>-0.44481824659127928</v>
      </c>
      <c r="S155" s="7">
        <f t="shared" si="223"/>
        <v>13.973039604975218</v>
      </c>
      <c r="T155" s="7">
        <f t="shared" si="224"/>
        <v>-10.347847383537539</v>
      </c>
      <c r="U155" s="7">
        <f t="shared" si="225"/>
        <v>-13.321275700946641</v>
      </c>
      <c r="V155" s="7">
        <f t="shared" si="226"/>
        <v>-5.6904356846444273</v>
      </c>
      <c r="W155" s="5"/>
      <c r="X155" s="7">
        <f t="shared" si="237"/>
        <v>0</v>
      </c>
      <c r="Y155" s="7">
        <f t="shared" si="238"/>
        <v>-1</v>
      </c>
      <c r="Z155" s="7">
        <f t="shared" si="239"/>
        <v>1</v>
      </c>
      <c r="AA155" s="7">
        <f t="shared" si="240"/>
        <v>0</v>
      </c>
      <c r="AB155" s="7">
        <f t="shared" si="241"/>
        <v>1</v>
      </c>
      <c r="AC155" s="7">
        <f t="shared" si="242"/>
        <v>0</v>
      </c>
      <c r="AD155" s="7">
        <f t="shared" si="243"/>
        <v>0</v>
      </c>
      <c r="AE155" s="7">
        <f t="shared" si="244"/>
        <v>0</v>
      </c>
      <c r="AF155" s="7">
        <f t="shared" si="245"/>
        <v>0</v>
      </c>
      <c r="AG155" s="7">
        <f t="shared" si="246"/>
        <v>0</v>
      </c>
      <c r="BC155" s="2"/>
      <c r="BD155" s="7"/>
    </row>
    <row r="156" spans="1:56">
      <c r="A156" s="7">
        <v>1000</v>
      </c>
      <c r="B156" s="7">
        <v>0.64677949999999995</v>
      </c>
      <c r="C156" s="7">
        <v>0.11538039999999999</v>
      </c>
      <c r="D156" s="7">
        <v>0.39315299999999997</v>
      </c>
      <c r="E156" s="7">
        <v>0.76898560000000005</v>
      </c>
      <c r="F156" s="7">
        <v>0.15600130000000001</v>
      </c>
      <c r="G156" s="7">
        <v>0.39585379999999998</v>
      </c>
      <c r="H156" s="7">
        <v>0.68635310000000005</v>
      </c>
      <c r="I156" s="7">
        <v>0.74541979999999997</v>
      </c>
      <c r="J156" s="7">
        <v>0.63726769999999999</v>
      </c>
      <c r="K156" s="7">
        <v>0.74057119999999999</v>
      </c>
      <c r="M156" s="7">
        <f t="shared" si="217"/>
        <v>6.2033559879211913</v>
      </c>
      <c r="N156" s="7">
        <f t="shared" si="218"/>
        <v>22.601375833862843</v>
      </c>
      <c r="O156" s="7">
        <f t="shared" si="219"/>
        <v>27.710103687534094</v>
      </c>
      <c r="P156" s="7">
        <f t="shared" si="220"/>
        <v>14.638679397314258</v>
      </c>
      <c r="Q156" s="7">
        <f t="shared" si="221"/>
        <v>11.304759166334307</v>
      </c>
      <c r="R156" s="7">
        <f t="shared" si="222"/>
        <v>61.245092632043729</v>
      </c>
      <c r="S156" s="7">
        <f t="shared" si="223"/>
        <v>17.793591069043021</v>
      </c>
      <c r="T156" s="7">
        <f t="shared" si="224"/>
        <v>28.556118929359812</v>
      </c>
      <c r="U156" s="7">
        <f t="shared" si="225"/>
        <v>-9.6713787910744617</v>
      </c>
      <c r="V156" s="7">
        <f t="shared" si="226"/>
        <v>9.1342397456834661</v>
      </c>
      <c r="W156" s="5"/>
      <c r="X156" s="7">
        <f t="shared" si="237"/>
        <v>0</v>
      </c>
      <c r="Y156" s="7">
        <f t="shared" si="238"/>
        <v>1</v>
      </c>
      <c r="Z156" s="7">
        <f t="shared" si="239"/>
        <v>1</v>
      </c>
      <c r="AA156" s="7">
        <f t="shared" si="240"/>
        <v>0</v>
      </c>
      <c r="AB156" s="7">
        <f t="shared" si="241"/>
        <v>0</v>
      </c>
      <c r="AC156" s="7">
        <f t="shared" si="242"/>
        <v>1</v>
      </c>
      <c r="AD156" s="7">
        <f t="shared" si="243"/>
        <v>1</v>
      </c>
      <c r="AE156" s="7">
        <f t="shared" si="244"/>
        <v>1</v>
      </c>
      <c r="AF156" s="7">
        <f t="shared" si="245"/>
        <v>0</v>
      </c>
      <c r="AG156" s="7">
        <f t="shared" si="246"/>
        <v>0</v>
      </c>
      <c r="BC156" s="2"/>
      <c r="BD156" s="7"/>
    </row>
  </sheetData>
  <conditionalFormatting sqref="X6:AF16 AG6:AG15">
    <cfRule type="colorScale" priority="30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20:AG29">
    <cfRule type="colorScale" priority="26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37:AR137 X147:AG147 X137:AG137 X124:AG124 X114:AG114 AI114:AR114 X101:AG101 X91:AG91 AI91:AR91 X78:AG78 X68:AG68 AI68:AR68 AI45:AR45 X45:AG45 X55:AG55">
    <cfRule type="colorScale" priority="203">
      <colorScale>
        <cfvo type="num" val="-1"/>
        <cfvo type="num" val="0"/>
        <cfvo type="num" val="1"/>
        <color rgb="FFFF0000"/>
        <color rgb="FFFFEB84"/>
        <color rgb="FF00B050"/>
      </colorScale>
    </cfRule>
  </conditionalFormatting>
  <conditionalFormatting sqref="AI6:AQ16 AR6:AR15">
    <cfRule type="colorScale" priority="20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20:AR29">
    <cfRule type="colorScale" priority="4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6:V6"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7:V7">
    <cfRule type="colorScale" priority="4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8:V8"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9:V9">
    <cfRule type="colorScale" priority="4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0:V10">
    <cfRule type="colorScale" priority="4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1:V11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2:V12">
    <cfRule type="colorScale" priority="4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3:V13">
    <cfRule type="colorScale" priority="3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4:V14"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5:V16">
    <cfRule type="colorScale" priority="3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0:V20">
    <cfRule type="colorScale" priority="3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1:V21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2:V22"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3:V23">
    <cfRule type="colorScale" priority="3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4:V24"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5:V25">
    <cfRule type="colorScale" priority="3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6:V26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7:V27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8:V28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9:V29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5:V45">
    <cfRule type="colorScale" priority="10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55:V55">
    <cfRule type="colorScale" priority="9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68:V68">
    <cfRule type="colorScale" priority="8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78:V78">
    <cfRule type="colorScale" priority="7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91:V91">
    <cfRule type="colorScale" priority="6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01:V101">
    <cfRule type="colorScale" priority="5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14:V114">
    <cfRule type="colorScale" priority="4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24:V124">
    <cfRule type="colorScale" priority="3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37:V137">
    <cfRule type="colorScale" priority="2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47:V147">
    <cfRule type="colorScale" priority="1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BD155"/>
  <sheetViews>
    <sheetView workbookViewId="0">
      <selection sqref="A1:XFD1048576"/>
    </sheetView>
  </sheetViews>
  <sheetFormatPr defaultRowHeight="15"/>
  <cols>
    <col min="1" max="1" width="4.7109375" style="7" customWidth="1"/>
    <col min="2" max="11" width="4.85546875" style="7" customWidth="1"/>
    <col min="12" max="12" width="2.7109375" style="5" customWidth="1"/>
    <col min="13" max="22" width="4.42578125" style="7" customWidth="1"/>
    <col min="23" max="23" width="2.7109375" style="7" customWidth="1"/>
    <col min="24" max="33" width="2.5703125" style="7" customWidth="1"/>
    <col min="34" max="34" width="3.42578125" style="7" customWidth="1"/>
    <col min="35" max="44" width="2.5703125" style="7" customWidth="1"/>
    <col min="45" max="45" width="3" style="7" customWidth="1"/>
    <col min="46" max="48" width="3.7109375" style="7" customWidth="1"/>
    <col min="49" max="55" width="3" style="7" customWidth="1"/>
    <col min="56" max="56" width="3" style="2" customWidth="1"/>
    <col min="57" max="64" width="3.140625" style="7" customWidth="1"/>
    <col min="65" max="16384" width="9.140625" style="7"/>
  </cols>
  <sheetData>
    <row r="1" spans="13:55" s="1" customFormat="1"/>
    <row r="4" spans="13:55">
      <c r="M4" s="2"/>
      <c r="V4" s="5"/>
      <c r="AK4" s="6"/>
    </row>
    <row r="5" spans="13:55">
      <c r="AI5" s="1"/>
      <c r="AJ5" s="1"/>
      <c r="AK5" s="1"/>
      <c r="AL5" s="1"/>
      <c r="AM5" s="1"/>
      <c r="AN5" s="1"/>
      <c r="AO5" s="1"/>
      <c r="AP5" s="1"/>
      <c r="AQ5" s="1"/>
      <c r="AR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3:55">
      <c r="AI6" s="1"/>
      <c r="AJ6" s="1"/>
      <c r="AK6" s="1"/>
      <c r="AL6" s="1"/>
      <c r="AM6" s="1"/>
      <c r="AN6" s="1"/>
      <c r="AO6" s="1"/>
      <c r="AP6" s="1"/>
      <c r="AQ6" s="1"/>
      <c r="AR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3:55">
      <c r="AI7" s="1"/>
      <c r="AJ7" s="1"/>
      <c r="AK7" s="1"/>
      <c r="AL7" s="1"/>
      <c r="AM7" s="1"/>
      <c r="AN7" s="1"/>
      <c r="AO7" s="1"/>
      <c r="AP7" s="1"/>
      <c r="AQ7" s="1"/>
      <c r="AR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3:55">
      <c r="AI8" s="1"/>
      <c r="AJ8" s="1"/>
      <c r="AK8" s="1"/>
      <c r="AL8" s="1"/>
      <c r="AM8" s="1"/>
      <c r="AN8" s="1"/>
      <c r="AO8" s="1"/>
      <c r="AP8" s="1"/>
      <c r="AQ8" s="1"/>
      <c r="AR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3:55">
      <c r="AI9" s="1"/>
      <c r="AJ9" s="1"/>
      <c r="AK9" s="1"/>
      <c r="AL9" s="1"/>
      <c r="AM9" s="1"/>
      <c r="AN9" s="1"/>
      <c r="AO9" s="1"/>
      <c r="AP9" s="1"/>
      <c r="AQ9" s="1"/>
      <c r="AR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3:55">
      <c r="AI10" s="1"/>
      <c r="AJ10" s="1"/>
      <c r="AK10" s="1"/>
      <c r="AL10" s="1"/>
      <c r="AM10" s="1"/>
      <c r="AN10" s="1"/>
      <c r="AO10" s="1"/>
      <c r="AP10" s="1"/>
      <c r="AQ10" s="1"/>
      <c r="AR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3:55">
      <c r="AI11" s="1"/>
      <c r="AJ11" s="1"/>
      <c r="AK11" s="1"/>
      <c r="AL11" s="1"/>
      <c r="AM11" s="1"/>
      <c r="AN11" s="1"/>
      <c r="AO11" s="1"/>
      <c r="AP11" s="1"/>
      <c r="AQ11" s="1"/>
      <c r="AR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3:55">
      <c r="AI12" s="1"/>
      <c r="AJ12" s="1"/>
      <c r="AK12" s="1"/>
      <c r="AL12" s="1"/>
      <c r="AM12" s="1"/>
      <c r="AN12" s="1"/>
      <c r="AO12" s="1"/>
      <c r="AP12" s="1"/>
      <c r="AQ12" s="1"/>
      <c r="AR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3:55">
      <c r="AI13" s="1"/>
      <c r="AJ13" s="1"/>
      <c r="AK13" s="1"/>
      <c r="AL13" s="1"/>
      <c r="AM13" s="1"/>
      <c r="AN13" s="1"/>
      <c r="AO13" s="1"/>
      <c r="AP13" s="1"/>
      <c r="AQ13" s="1"/>
      <c r="AR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3:55">
      <c r="AI14" s="1"/>
      <c r="AJ14" s="1"/>
      <c r="AK14" s="1"/>
      <c r="AL14" s="1"/>
      <c r="AM14" s="1"/>
      <c r="AN14" s="1"/>
      <c r="AO14" s="1"/>
      <c r="AP14" s="1"/>
      <c r="AQ14" s="1"/>
      <c r="AR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3:55">
      <c r="AG15" s="5"/>
      <c r="AI15" s="1"/>
      <c r="AJ15" s="1"/>
      <c r="AK15" s="1"/>
      <c r="AL15" s="1"/>
      <c r="AM15" s="1"/>
      <c r="AN15" s="1"/>
      <c r="AO15" s="1"/>
      <c r="AP15" s="1"/>
      <c r="AQ15" s="1"/>
      <c r="AR15" s="5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3:55">
      <c r="AG16" s="5"/>
      <c r="AI16" s="1"/>
      <c r="AJ16" s="1"/>
      <c r="AK16" s="1"/>
      <c r="AL16" s="1"/>
      <c r="AM16" s="1"/>
      <c r="AN16" s="1"/>
      <c r="AO16" s="1"/>
      <c r="AP16" s="1"/>
      <c r="AQ16" s="1"/>
      <c r="AR16" s="5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2:55">
      <c r="AG17" s="5"/>
      <c r="AR17" s="5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2:55" s="1" customFormat="1">
      <c r="M18" s="2"/>
      <c r="AA18" s="7"/>
      <c r="AI18" s="7"/>
    </row>
    <row r="29" spans="2:55">
      <c r="AG29" s="5"/>
      <c r="AR29" s="5"/>
    </row>
    <row r="30" spans="2:55">
      <c r="B30" s="1"/>
      <c r="C30" s="1"/>
      <c r="D30" s="1"/>
      <c r="E30" s="1"/>
      <c r="F30" s="1"/>
      <c r="G30" s="1"/>
      <c r="H30" s="1"/>
      <c r="I30" s="1"/>
      <c r="J30" s="1"/>
      <c r="K30" s="1"/>
      <c r="V30" s="5"/>
      <c r="AA30" s="2"/>
      <c r="AG30" s="5"/>
      <c r="AR30" s="5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2:55">
      <c r="AG31" s="5"/>
      <c r="AH31" s="1"/>
      <c r="AR31" s="5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2:55"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22:56"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22:56"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22:56"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22:56"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22:56"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22:56"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22:56"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22:56"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2" spans="22:56" s="1" customFormat="1"/>
    <row r="43" spans="22:56">
      <c r="V43" s="5"/>
      <c r="BC43" s="2"/>
      <c r="BD43" s="7"/>
    </row>
    <row r="44" spans="22:56">
      <c r="W44" s="5"/>
      <c r="AH44" s="3"/>
      <c r="BC44" s="2"/>
      <c r="BD44" s="7"/>
    </row>
    <row r="45" spans="22:56">
      <c r="W45" s="5"/>
      <c r="BC45" s="2"/>
      <c r="BD45" s="7"/>
    </row>
    <row r="46" spans="22:56">
      <c r="W46" s="5"/>
      <c r="BC46" s="2"/>
      <c r="BD46" s="7"/>
    </row>
    <row r="47" spans="22:56">
      <c r="W47" s="5"/>
      <c r="BC47" s="2"/>
      <c r="BD47" s="7"/>
    </row>
    <row r="48" spans="22:56">
      <c r="W48" s="5"/>
      <c r="BC48" s="2"/>
      <c r="BD48" s="7"/>
    </row>
    <row r="49" spans="12:56">
      <c r="W49" s="5"/>
      <c r="BC49" s="2"/>
      <c r="BD49" s="7"/>
    </row>
    <row r="50" spans="12:56">
      <c r="W50" s="5"/>
      <c r="BC50" s="2"/>
      <c r="BD50" s="7"/>
    </row>
    <row r="51" spans="12:56">
      <c r="W51" s="5"/>
      <c r="BC51" s="2"/>
      <c r="BD51" s="7"/>
    </row>
    <row r="52" spans="12:56">
      <c r="W52" s="5"/>
      <c r="BC52" s="2"/>
      <c r="BD52" s="7"/>
    </row>
    <row r="53" spans="12:56">
      <c r="W53" s="5"/>
      <c r="BC53" s="2"/>
      <c r="BD53" s="7"/>
    </row>
    <row r="54" spans="12:56">
      <c r="L54" s="4"/>
      <c r="W54" s="4"/>
      <c r="BC54" s="2"/>
      <c r="BD54" s="7"/>
    </row>
    <row r="55" spans="12:56">
      <c r="W55" s="5"/>
      <c r="BC55" s="2"/>
      <c r="BD55" s="7"/>
    </row>
    <row r="56" spans="12:56">
      <c r="W56" s="5"/>
      <c r="BC56" s="2"/>
      <c r="BD56" s="7"/>
    </row>
    <row r="57" spans="12:56">
      <c r="W57" s="5"/>
      <c r="BC57" s="2"/>
      <c r="BD57" s="7"/>
    </row>
    <row r="58" spans="12:56">
      <c r="W58" s="5"/>
      <c r="BC58" s="2"/>
      <c r="BD58" s="7"/>
    </row>
    <row r="59" spans="12:56">
      <c r="W59" s="5"/>
      <c r="BC59" s="2"/>
      <c r="BD59" s="7"/>
    </row>
    <row r="60" spans="12:56">
      <c r="W60" s="5"/>
      <c r="BC60" s="2"/>
      <c r="BD60" s="7"/>
    </row>
    <row r="61" spans="12:56">
      <c r="W61" s="5"/>
      <c r="BC61" s="2"/>
      <c r="BD61" s="7"/>
    </row>
    <row r="62" spans="12:56">
      <c r="W62" s="5"/>
      <c r="BC62" s="2"/>
      <c r="BD62" s="7"/>
    </row>
    <row r="63" spans="12:56">
      <c r="W63" s="5"/>
      <c r="BC63" s="2"/>
      <c r="BD63" s="7"/>
    </row>
    <row r="64" spans="12:56">
      <c r="BC64" s="2"/>
      <c r="BD64" s="7"/>
    </row>
    <row r="65" spans="2:56">
      <c r="B65" s="1"/>
      <c r="C65" s="1"/>
      <c r="D65" s="1"/>
      <c r="E65" s="1"/>
      <c r="F65" s="1"/>
      <c r="G65" s="1"/>
      <c r="H65" s="1"/>
      <c r="I65" s="1"/>
      <c r="J65" s="1"/>
      <c r="K65" s="1"/>
      <c r="M65" s="1"/>
      <c r="N65" s="1"/>
      <c r="O65" s="1"/>
      <c r="P65" s="1"/>
      <c r="Q65" s="1"/>
      <c r="R65" s="1"/>
      <c r="S65" s="1"/>
      <c r="T65" s="1"/>
      <c r="U65" s="1"/>
      <c r="V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BC65" s="2"/>
      <c r="BD65" s="7"/>
    </row>
    <row r="66" spans="2:56">
      <c r="V66" s="5"/>
      <c r="BC66" s="2"/>
      <c r="BD66" s="7"/>
    </row>
    <row r="67" spans="2:56">
      <c r="W67" s="5"/>
      <c r="BC67" s="2"/>
      <c r="BD67" s="7"/>
    </row>
    <row r="68" spans="2:56">
      <c r="W68" s="5"/>
      <c r="BC68" s="2"/>
      <c r="BD68" s="7"/>
    </row>
    <row r="69" spans="2:56">
      <c r="W69" s="5"/>
      <c r="BC69" s="2"/>
      <c r="BD69" s="7"/>
    </row>
    <row r="70" spans="2:56">
      <c r="W70" s="5"/>
      <c r="BC70" s="2"/>
      <c r="BD70" s="7"/>
    </row>
    <row r="71" spans="2:56">
      <c r="W71" s="5"/>
      <c r="BC71" s="2"/>
      <c r="BD71" s="7"/>
    </row>
    <row r="72" spans="2:56">
      <c r="W72" s="5"/>
      <c r="BC72" s="2"/>
      <c r="BD72" s="7"/>
    </row>
    <row r="73" spans="2:56">
      <c r="W73" s="5"/>
      <c r="BC73" s="2"/>
      <c r="BD73" s="7"/>
    </row>
    <row r="74" spans="2:56">
      <c r="W74" s="5"/>
      <c r="BC74" s="2"/>
      <c r="BD74" s="7"/>
    </row>
    <row r="75" spans="2:56">
      <c r="W75" s="5"/>
      <c r="BC75" s="2"/>
      <c r="BD75" s="7"/>
    </row>
    <row r="76" spans="2:56">
      <c r="W76" s="5"/>
      <c r="BC76" s="2"/>
      <c r="BD76" s="7"/>
    </row>
    <row r="77" spans="2:56">
      <c r="L77" s="4"/>
      <c r="W77" s="4"/>
      <c r="BC77" s="2"/>
      <c r="BD77" s="7"/>
    </row>
    <row r="78" spans="2:56">
      <c r="W78" s="5"/>
      <c r="BC78" s="2"/>
      <c r="BD78" s="7"/>
    </row>
    <row r="79" spans="2:56">
      <c r="W79" s="5"/>
      <c r="BC79" s="2"/>
      <c r="BD79" s="7"/>
    </row>
    <row r="80" spans="2:56">
      <c r="W80" s="5"/>
      <c r="BC80" s="2"/>
      <c r="BD80" s="7"/>
    </row>
    <row r="81" spans="2:56">
      <c r="W81" s="5"/>
      <c r="BC81" s="2"/>
      <c r="BD81" s="7"/>
    </row>
    <row r="82" spans="2:56">
      <c r="W82" s="5"/>
      <c r="BC82" s="2"/>
      <c r="BD82" s="7"/>
    </row>
    <row r="83" spans="2:56">
      <c r="W83" s="5"/>
      <c r="BC83" s="2"/>
      <c r="BD83" s="7"/>
    </row>
    <row r="84" spans="2:56">
      <c r="W84" s="5"/>
      <c r="BC84" s="2"/>
      <c r="BD84" s="7"/>
    </row>
    <row r="85" spans="2:56">
      <c r="W85" s="5"/>
      <c r="BC85" s="2"/>
      <c r="BD85" s="7"/>
    </row>
    <row r="86" spans="2:56">
      <c r="W86" s="5"/>
      <c r="BC86" s="2"/>
      <c r="BD86" s="7"/>
    </row>
    <row r="87" spans="2:56">
      <c r="BC87" s="2"/>
      <c r="BD87" s="7"/>
    </row>
    <row r="88" spans="2:56">
      <c r="B88" s="1"/>
      <c r="C88" s="1"/>
      <c r="D88" s="1"/>
      <c r="E88" s="1"/>
      <c r="F88" s="1"/>
      <c r="G88" s="1"/>
      <c r="H88" s="1"/>
      <c r="I88" s="1"/>
      <c r="J88" s="1"/>
      <c r="K88" s="1"/>
      <c r="M88" s="1"/>
      <c r="N88" s="1"/>
      <c r="O88" s="1"/>
      <c r="P88" s="1"/>
      <c r="Q88" s="1"/>
      <c r="R88" s="1"/>
      <c r="S88" s="1"/>
      <c r="T88" s="1"/>
      <c r="U88" s="1"/>
      <c r="V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BC88" s="2"/>
      <c r="BD88" s="7"/>
    </row>
    <row r="89" spans="2:56">
      <c r="V89" s="5"/>
      <c r="BC89" s="2"/>
      <c r="BD89" s="7"/>
    </row>
    <row r="90" spans="2:56">
      <c r="W90" s="5"/>
      <c r="BC90" s="2"/>
      <c r="BD90" s="7"/>
    </row>
    <row r="91" spans="2:56">
      <c r="W91" s="5"/>
      <c r="BC91" s="2"/>
      <c r="BD91" s="7"/>
    </row>
    <row r="92" spans="2:56">
      <c r="W92" s="5"/>
      <c r="BC92" s="2"/>
      <c r="BD92" s="7"/>
    </row>
    <row r="93" spans="2:56">
      <c r="W93" s="5"/>
      <c r="BC93" s="2"/>
      <c r="BD93" s="7"/>
    </row>
    <row r="94" spans="2:56">
      <c r="W94" s="5"/>
      <c r="BC94" s="2"/>
      <c r="BD94" s="7"/>
    </row>
    <row r="95" spans="2:56">
      <c r="W95" s="5"/>
      <c r="BC95" s="2"/>
      <c r="BD95" s="7"/>
    </row>
    <row r="96" spans="2:56">
      <c r="W96" s="5"/>
      <c r="BC96" s="2"/>
      <c r="BD96" s="7"/>
    </row>
    <row r="97" spans="2:56">
      <c r="W97" s="5"/>
      <c r="BC97" s="2"/>
      <c r="BD97" s="7"/>
    </row>
    <row r="98" spans="2:56">
      <c r="W98" s="5"/>
      <c r="BC98" s="2"/>
      <c r="BD98" s="7"/>
    </row>
    <row r="99" spans="2:56">
      <c r="W99" s="5"/>
      <c r="BC99" s="2"/>
      <c r="BD99" s="7"/>
    </row>
    <row r="100" spans="2:56">
      <c r="L100" s="4"/>
      <c r="W100" s="4"/>
      <c r="BC100" s="2"/>
      <c r="BD100" s="7"/>
    </row>
    <row r="101" spans="2:56">
      <c r="W101" s="5"/>
      <c r="BC101" s="2"/>
      <c r="BD101" s="7"/>
    </row>
    <row r="102" spans="2:56">
      <c r="W102" s="5"/>
      <c r="BC102" s="2"/>
      <c r="BD102" s="7"/>
    </row>
    <row r="103" spans="2:56">
      <c r="W103" s="5"/>
      <c r="BC103" s="2"/>
      <c r="BD103" s="7"/>
    </row>
    <row r="104" spans="2:56">
      <c r="W104" s="5"/>
      <c r="BC104" s="2"/>
      <c r="BD104" s="7"/>
    </row>
    <row r="105" spans="2:56">
      <c r="W105" s="5"/>
      <c r="BC105" s="2"/>
      <c r="BD105" s="7"/>
    </row>
    <row r="106" spans="2:56">
      <c r="W106" s="5"/>
      <c r="BC106" s="2"/>
      <c r="BD106" s="7"/>
    </row>
    <row r="107" spans="2:56">
      <c r="W107" s="5"/>
      <c r="BC107" s="2"/>
      <c r="BD107" s="7"/>
    </row>
    <row r="108" spans="2:56">
      <c r="W108" s="5"/>
      <c r="BC108" s="2"/>
      <c r="BD108" s="7"/>
    </row>
    <row r="109" spans="2:56">
      <c r="W109" s="5"/>
      <c r="BC109" s="2"/>
      <c r="BD109" s="7"/>
    </row>
    <row r="110" spans="2:56">
      <c r="BC110" s="2"/>
      <c r="BD110" s="7"/>
    </row>
    <row r="111" spans="2:56">
      <c r="B111" s="1"/>
      <c r="C111" s="1"/>
      <c r="D111" s="1"/>
      <c r="E111" s="1"/>
      <c r="F111" s="1"/>
      <c r="G111" s="1"/>
      <c r="H111" s="1"/>
      <c r="I111" s="1"/>
      <c r="J111" s="1"/>
      <c r="K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BC111" s="2"/>
      <c r="BD111" s="7"/>
    </row>
    <row r="112" spans="2:56">
      <c r="V112" s="5"/>
      <c r="BC112" s="2"/>
      <c r="BD112" s="7"/>
    </row>
    <row r="113" spans="12:56">
      <c r="W113" s="5"/>
      <c r="BC113" s="2"/>
      <c r="BD113" s="7"/>
    </row>
    <row r="114" spans="12:56">
      <c r="W114" s="5"/>
      <c r="BC114" s="2"/>
      <c r="BD114" s="7"/>
    </row>
    <row r="115" spans="12:56">
      <c r="W115" s="5"/>
      <c r="BC115" s="2"/>
      <c r="BD115" s="7"/>
    </row>
    <row r="116" spans="12:56">
      <c r="W116" s="5"/>
      <c r="BC116" s="2"/>
      <c r="BD116" s="7"/>
    </row>
    <row r="117" spans="12:56">
      <c r="W117" s="5"/>
      <c r="BC117" s="2"/>
      <c r="BD117" s="7"/>
    </row>
    <row r="118" spans="12:56">
      <c r="W118" s="5"/>
      <c r="BC118" s="2"/>
      <c r="BD118" s="7"/>
    </row>
    <row r="119" spans="12:56">
      <c r="W119" s="5"/>
      <c r="BC119" s="2"/>
      <c r="BD119" s="7"/>
    </row>
    <row r="120" spans="12:56">
      <c r="W120" s="5"/>
      <c r="BC120" s="2"/>
      <c r="BD120" s="7"/>
    </row>
    <row r="121" spans="12:56">
      <c r="W121" s="5"/>
      <c r="BC121" s="2"/>
      <c r="BD121" s="7"/>
    </row>
    <row r="122" spans="12:56">
      <c r="W122" s="5"/>
      <c r="BC122" s="2"/>
      <c r="BD122" s="7"/>
    </row>
    <row r="123" spans="12:56">
      <c r="L123" s="4"/>
      <c r="W123" s="4"/>
      <c r="BC123" s="2"/>
      <c r="BD123" s="7"/>
    </row>
    <row r="124" spans="12:56">
      <c r="W124" s="5"/>
      <c r="BC124" s="2"/>
      <c r="BD124" s="7"/>
    </row>
    <row r="125" spans="12:56">
      <c r="W125" s="5"/>
      <c r="BC125" s="2"/>
      <c r="BD125" s="7"/>
    </row>
    <row r="126" spans="12:56">
      <c r="W126" s="5"/>
      <c r="BC126" s="2"/>
      <c r="BD126" s="7"/>
    </row>
    <row r="127" spans="12:56">
      <c r="W127" s="5"/>
      <c r="BC127" s="2"/>
      <c r="BD127" s="7"/>
    </row>
    <row r="128" spans="12:56">
      <c r="W128" s="5"/>
      <c r="BC128" s="2"/>
      <c r="BD128" s="7"/>
    </row>
    <row r="129" spans="2:56">
      <c r="W129" s="5"/>
      <c r="BC129" s="2"/>
      <c r="BD129" s="7"/>
    </row>
    <row r="130" spans="2:56">
      <c r="W130" s="5"/>
      <c r="BC130" s="2"/>
      <c r="BD130" s="7"/>
    </row>
    <row r="131" spans="2:56">
      <c r="W131" s="5"/>
      <c r="BC131" s="2"/>
      <c r="BD131" s="7"/>
    </row>
    <row r="132" spans="2:56">
      <c r="W132" s="5"/>
      <c r="BC132" s="2"/>
      <c r="BD132" s="7"/>
    </row>
    <row r="133" spans="2:56">
      <c r="BC133" s="2"/>
      <c r="BD133" s="7"/>
    </row>
    <row r="134" spans="2:56">
      <c r="B134" s="1"/>
      <c r="C134" s="1"/>
      <c r="D134" s="1"/>
      <c r="E134" s="1"/>
      <c r="F134" s="1"/>
      <c r="G134" s="1"/>
      <c r="H134" s="1"/>
      <c r="I134" s="1"/>
      <c r="J134" s="1"/>
      <c r="K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BC134" s="2"/>
      <c r="BD134" s="7"/>
    </row>
    <row r="135" spans="2:56">
      <c r="V135" s="5"/>
      <c r="BC135" s="2"/>
      <c r="BD135" s="7"/>
    </row>
    <row r="136" spans="2:56">
      <c r="W136" s="5"/>
      <c r="BC136" s="2"/>
      <c r="BD136" s="7"/>
    </row>
    <row r="137" spans="2:56">
      <c r="W137" s="5"/>
      <c r="BC137" s="2"/>
      <c r="BD137" s="7"/>
    </row>
    <row r="138" spans="2:56">
      <c r="W138" s="5"/>
      <c r="BC138" s="2"/>
      <c r="BD138" s="7"/>
    </row>
    <row r="139" spans="2:56">
      <c r="W139" s="5"/>
      <c r="BC139" s="2"/>
      <c r="BD139" s="7"/>
    </row>
    <row r="140" spans="2:56">
      <c r="W140" s="5"/>
      <c r="BC140" s="2"/>
      <c r="BD140" s="7"/>
    </row>
    <row r="141" spans="2:56">
      <c r="W141" s="5"/>
      <c r="BC141" s="2"/>
      <c r="BD141" s="7"/>
    </row>
    <row r="142" spans="2:56">
      <c r="W142" s="5"/>
      <c r="BC142" s="2"/>
      <c r="BD142" s="7"/>
    </row>
    <row r="143" spans="2:56">
      <c r="W143" s="5"/>
      <c r="BC143" s="2"/>
      <c r="BD143" s="7"/>
    </row>
    <row r="144" spans="2:56">
      <c r="W144" s="5"/>
      <c r="BC144" s="2"/>
      <c r="BD144" s="7"/>
    </row>
    <row r="145" spans="12:56">
      <c r="W145" s="5"/>
      <c r="BC145" s="2"/>
      <c r="BD145" s="7"/>
    </row>
    <row r="146" spans="12:56">
      <c r="L146" s="4"/>
      <c r="W146" s="4"/>
      <c r="BC146" s="2"/>
      <c r="BD146" s="7"/>
    </row>
    <row r="147" spans="12:56">
      <c r="W147" s="5"/>
      <c r="BC147" s="2"/>
      <c r="BD147" s="7"/>
    </row>
    <row r="148" spans="12:56">
      <c r="W148" s="5"/>
      <c r="BC148" s="2"/>
      <c r="BD148" s="7"/>
    </row>
    <row r="149" spans="12:56">
      <c r="W149" s="5"/>
      <c r="BC149" s="2"/>
      <c r="BD149" s="7"/>
    </row>
    <row r="150" spans="12:56">
      <c r="W150" s="5"/>
      <c r="BC150" s="2"/>
      <c r="BD150" s="7"/>
    </row>
    <row r="151" spans="12:56">
      <c r="W151" s="5"/>
      <c r="BC151" s="2"/>
      <c r="BD151" s="7"/>
    </row>
    <row r="152" spans="12:56">
      <c r="W152" s="5"/>
      <c r="BC152" s="2"/>
      <c r="BD152" s="7"/>
    </row>
    <row r="153" spans="12:56">
      <c r="W153" s="5"/>
      <c r="BC153" s="2"/>
      <c r="BD153" s="7"/>
    </row>
    <row r="154" spans="12:56">
      <c r="W154" s="5"/>
      <c r="BC154" s="2"/>
      <c r="BD154" s="7"/>
    </row>
    <row r="155" spans="12:56">
      <c r="W155" s="5"/>
      <c r="BC155" s="2"/>
      <c r="BD155" s="7"/>
    </row>
  </sheetData>
  <sortState ref="K1:K21">
    <sortCondition ref="K1"/>
  </sortState>
  <conditionalFormatting sqref="X5:AF15 AG5:AG14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9:AG2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36:AR136 X146:AG146 X136:AG136 X123:AG123 X113:AG113 AI113:AR113 X100:AG100 X90:AG90 AI90:AR90 X77:AG77 X67:AG67 AI67:AR67 AI44:AR44 X44:AG44 X54:AG54">
    <cfRule type="colorScale" priority="33">
      <colorScale>
        <cfvo type="num" val="-1"/>
        <cfvo type="num" val="0"/>
        <cfvo type="num" val="1"/>
        <color rgb="FFFF0000"/>
        <color rgb="FFFFEB84"/>
        <color rgb="FF00B050"/>
      </colorScale>
    </cfRule>
  </conditionalFormatting>
  <conditionalFormatting sqref="AI5:AQ15 AR5:AR14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9:AR28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:V5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6:V6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7:V7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8:V8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9:V9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0:V10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1:V11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2:V12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3:V1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4:V15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9:V19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0:V20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1:V21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2:V22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3:V2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4:V24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5:V25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6:V2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7:V27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8:V28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4:V44">
    <cfRule type="colorScale" priority="10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54:V54">
    <cfRule type="colorScale" priority="9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67:V67">
    <cfRule type="colorScale" priority="8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77:V77">
    <cfRule type="colorScale" priority="7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90:V90">
    <cfRule type="colorScale" priority="6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00:V100">
    <cfRule type="colorScale" priority="5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13:V113">
    <cfRule type="colorScale" priority="4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23:V123">
    <cfRule type="colorScale" priority="3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36:V136">
    <cfRule type="colorScale" priority="2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46:V146">
    <cfRule type="colorScale" priority="1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1:BD155"/>
  <sheetViews>
    <sheetView workbookViewId="0">
      <selection activeCell="B1" sqref="B1"/>
    </sheetView>
  </sheetViews>
  <sheetFormatPr defaultRowHeight="15"/>
  <cols>
    <col min="1" max="1" width="4.7109375" style="7" customWidth="1"/>
    <col min="2" max="11" width="4.85546875" style="7" customWidth="1"/>
    <col min="12" max="12" width="2.7109375" style="5" customWidth="1"/>
    <col min="13" max="22" width="4.42578125" style="7" customWidth="1"/>
    <col min="23" max="23" width="2.7109375" style="7" customWidth="1"/>
    <col min="24" max="33" width="2.5703125" style="7" customWidth="1"/>
    <col min="34" max="34" width="3.42578125" style="7" customWidth="1"/>
    <col min="35" max="44" width="2.5703125" style="7" customWidth="1"/>
    <col min="45" max="45" width="3" style="7" customWidth="1"/>
    <col min="46" max="48" width="3.7109375" style="7" customWidth="1"/>
    <col min="49" max="55" width="3" style="7" customWidth="1"/>
    <col min="56" max="56" width="3" style="2" customWidth="1"/>
    <col min="57" max="64" width="3.140625" style="7" customWidth="1"/>
    <col min="65" max="16384" width="9.140625" style="7"/>
  </cols>
  <sheetData>
    <row r="1" spans="13:55" s="1" customFormat="1"/>
    <row r="4" spans="13:55">
      <c r="M4" s="2"/>
      <c r="V4" s="5"/>
      <c r="AK4" s="6"/>
    </row>
    <row r="5" spans="13:55">
      <c r="AI5" s="1"/>
      <c r="AJ5" s="1"/>
      <c r="AK5" s="1"/>
      <c r="AL5" s="1"/>
      <c r="AM5" s="1"/>
      <c r="AN5" s="1"/>
      <c r="AO5" s="1"/>
      <c r="AP5" s="1"/>
      <c r="AQ5" s="1"/>
      <c r="AR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3:55">
      <c r="AI6" s="1"/>
      <c r="AJ6" s="1"/>
      <c r="AK6" s="1"/>
      <c r="AL6" s="1"/>
      <c r="AM6" s="1"/>
      <c r="AN6" s="1"/>
      <c r="AO6" s="1"/>
      <c r="AP6" s="1"/>
      <c r="AQ6" s="1"/>
      <c r="AR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3:55">
      <c r="AI7" s="1"/>
      <c r="AJ7" s="1"/>
      <c r="AK7" s="1"/>
      <c r="AL7" s="1"/>
      <c r="AM7" s="1"/>
      <c r="AN7" s="1"/>
      <c r="AO7" s="1"/>
      <c r="AP7" s="1"/>
      <c r="AQ7" s="1"/>
      <c r="AR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3:55">
      <c r="AI8" s="1"/>
      <c r="AJ8" s="1"/>
      <c r="AK8" s="1"/>
      <c r="AL8" s="1"/>
      <c r="AM8" s="1"/>
      <c r="AN8" s="1"/>
      <c r="AO8" s="1"/>
      <c r="AP8" s="1"/>
      <c r="AQ8" s="1"/>
      <c r="AR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3:55">
      <c r="AI9" s="1"/>
      <c r="AJ9" s="1"/>
      <c r="AK9" s="1"/>
      <c r="AL9" s="1"/>
      <c r="AM9" s="1"/>
      <c r="AN9" s="1"/>
      <c r="AO9" s="1"/>
      <c r="AP9" s="1"/>
      <c r="AQ9" s="1"/>
      <c r="AR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3:55">
      <c r="AI10" s="1"/>
      <c r="AJ10" s="1"/>
      <c r="AK10" s="1"/>
      <c r="AL10" s="1"/>
      <c r="AM10" s="1"/>
      <c r="AN10" s="1"/>
      <c r="AO10" s="1"/>
      <c r="AP10" s="1"/>
      <c r="AQ10" s="1"/>
      <c r="AR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3:55">
      <c r="AI11" s="1"/>
      <c r="AJ11" s="1"/>
      <c r="AK11" s="1"/>
      <c r="AL11" s="1"/>
      <c r="AM11" s="1"/>
      <c r="AN11" s="1"/>
      <c r="AO11" s="1"/>
      <c r="AP11" s="1"/>
      <c r="AQ11" s="1"/>
      <c r="AR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3:55">
      <c r="AI12" s="1"/>
      <c r="AJ12" s="1"/>
      <c r="AK12" s="1"/>
      <c r="AL12" s="1"/>
      <c r="AM12" s="1"/>
      <c r="AN12" s="1"/>
      <c r="AO12" s="1"/>
      <c r="AP12" s="1"/>
      <c r="AQ12" s="1"/>
      <c r="AR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3:55">
      <c r="AI13" s="1"/>
      <c r="AJ13" s="1"/>
      <c r="AK13" s="1"/>
      <c r="AL13" s="1"/>
      <c r="AM13" s="1"/>
      <c r="AN13" s="1"/>
      <c r="AO13" s="1"/>
      <c r="AP13" s="1"/>
      <c r="AQ13" s="1"/>
      <c r="AR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3:55">
      <c r="AI14" s="1"/>
      <c r="AJ14" s="1"/>
      <c r="AK14" s="1"/>
      <c r="AL14" s="1"/>
      <c r="AM14" s="1"/>
      <c r="AN14" s="1"/>
      <c r="AO14" s="1"/>
      <c r="AP14" s="1"/>
      <c r="AQ14" s="1"/>
      <c r="AR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3:55">
      <c r="AG15" s="5"/>
      <c r="AI15" s="1"/>
      <c r="AJ15" s="1"/>
      <c r="AK15" s="1"/>
      <c r="AL15" s="1"/>
      <c r="AM15" s="1"/>
      <c r="AN15" s="1"/>
      <c r="AO15" s="1"/>
      <c r="AP15" s="1"/>
      <c r="AQ15" s="1"/>
      <c r="AR15" s="5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3:55">
      <c r="AG16" s="5"/>
      <c r="AI16" s="1"/>
      <c r="AJ16" s="1"/>
      <c r="AK16" s="1"/>
      <c r="AL16" s="1"/>
      <c r="AM16" s="1"/>
      <c r="AN16" s="1"/>
      <c r="AO16" s="1"/>
      <c r="AP16" s="1"/>
      <c r="AQ16" s="1"/>
      <c r="AR16" s="5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2:55">
      <c r="AG17" s="5"/>
      <c r="AR17" s="5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2:55" s="1" customFormat="1">
      <c r="M18" s="2"/>
      <c r="AA18" s="7"/>
      <c r="AI18" s="7"/>
    </row>
    <row r="29" spans="2:55">
      <c r="AG29" s="5"/>
      <c r="AR29" s="5"/>
    </row>
    <row r="30" spans="2:55">
      <c r="B30" s="1"/>
      <c r="C30" s="1"/>
      <c r="D30" s="1"/>
      <c r="E30" s="1"/>
      <c r="F30" s="1"/>
      <c r="G30" s="1"/>
      <c r="H30" s="1"/>
      <c r="I30" s="1"/>
      <c r="J30" s="1"/>
      <c r="K30" s="1"/>
      <c r="V30" s="5"/>
      <c r="AA30" s="2"/>
      <c r="AG30" s="5"/>
      <c r="AR30" s="5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2:55">
      <c r="AG31" s="5"/>
      <c r="AH31" s="1"/>
      <c r="AR31" s="5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2:55"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22:56"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22:56"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22:56"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22:56"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22:56"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22:56"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22:56"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22:56"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2" spans="22:56" s="1" customFormat="1"/>
    <row r="43" spans="22:56">
      <c r="V43" s="5"/>
      <c r="BC43" s="2"/>
      <c r="BD43" s="7"/>
    </row>
    <row r="44" spans="22:56">
      <c r="W44" s="5"/>
      <c r="AH44" s="3"/>
      <c r="BC44" s="2"/>
      <c r="BD44" s="7"/>
    </row>
    <row r="45" spans="22:56">
      <c r="W45" s="5"/>
      <c r="BC45" s="2"/>
      <c r="BD45" s="7"/>
    </row>
    <row r="46" spans="22:56">
      <c r="W46" s="5"/>
      <c r="BC46" s="2"/>
      <c r="BD46" s="7"/>
    </row>
    <row r="47" spans="22:56">
      <c r="W47" s="5"/>
      <c r="BC47" s="2"/>
      <c r="BD47" s="7"/>
    </row>
    <row r="48" spans="22:56">
      <c r="W48" s="5"/>
      <c r="BC48" s="2"/>
      <c r="BD48" s="7"/>
    </row>
    <row r="49" spans="12:56">
      <c r="W49" s="5"/>
      <c r="BC49" s="2"/>
      <c r="BD49" s="7"/>
    </row>
    <row r="50" spans="12:56">
      <c r="W50" s="5"/>
      <c r="BC50" s="2"/>
      <c r="BD50" s="7"/>
    </row>
    <row r="51" spans="12:56">
      <c r="W51" s="5"/>
      <c r="BC51" s="2"/>
      <c r="BD51" s="7"/>
    </row>
    <row r="52" spans="12:56">
      <c r="W52" s="5"/>
      <c r="BC52" s="2"/>
      <c r="BD52" s="7"/>
    </row>
    <row r="53" spans="12:56">
      <c r="W53" s="5"/>
      <c r="BC53" s="2"/>
      <c r="BD53" s="7"/>
    </row>
    <row r="54" spans="12:56">
      <c r="L54" s="4"/>
      <c r="W54" s="4"/>
      <c r="BC54" s="2"/>
      <c r="BD54" s="7"/>
    </row>
    <row r="55" spans="12:56">
      <c r="W55" s="5"/>
      <c r="BC55" s="2"/>
      <c r="BD55" s="7"/>
    </row>
    <row r="56" spans="12:56">
      <c r="W56" s="5"/>
      <c r="BC56" s="2"/>
      <c r="BD56" s="7"/>
    </row>
    <row r="57" spans="12:56">
      <c r="W57" s="5"/>
      <c r="BC57" s="2"/>
      <c r="BD57" s="7"/>
    </row>
    <row r="58" spans="12:56">
      <c r="W58" s="5"/>
      <c r="BC58" s="2"/>
      <c r="BD58" s="7"/>
    </row>
    <row r="59" spans="12:56">
      <c r="W59" s="5"/>
      <c r="BC59" s="2"/>
      <c r="BD59" s="7"/>
    </row>
    <row r="60" spans="12:56">
      <c r="W60" s="5"/>
      <c r="BC60" s="2"/>
      <c r="BD60" s="7"/>
    </row>
    <row r="61" spans="12:56">
      <c r="W61" s="5"/>
      <c r="BC61" s="2"/>
      <c r="BD61" s="7"/>
    </row>
    <row r="62" spans="12:56">
      <c r="W62" s="5"/>
      <c r="BC62" s="2"/>
      <c r="BD62" s="7"/>
    </row>
    <row r="63" spans="12:56">
      <c r="W63" s="5"/>
      <c r="BC63" s="2"/>
      <c r="BD63" s="7"/>
    </row>
    <row r="64" spans="12:56">
      <c r="BC64" s="2"/>
      <c r="BD64" s="7"/>
    </row>
    <row r="65" spans="2:56">
      <c r="B65" s="1"/>
      <c r="C65" s="1"/>
      <c r="D65" s="1"/>
      <c r="E65" s="1"/>
      <c r="F65" s="1"/>
      <c r="G65" s="1"/>
      <c r="H65" s="1"/>
      <c r="I65" s="1"/>
      <c r="J65" s="1"/>
      <c r="K65" s="1"/>
      <c r="M65" s="1"/>
      <c r="N65" s="1"/>
      <c r="O65" s="1"/>
      <c r="P65" s="1"/>
      <c r="Q65" s="1"/>
      <c r="R65" s="1"/>
      <c r="S65" s="1"/>
      <c r="T65" s="1"/>
      <c r="U65" s="1"/>
      <c r="V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BC65" s="2"/>
      <c r="BD65" s="7"/>
    </row>
    <row r="66" spans="2:56">
      <c r="V66" s="5"/>
      <c r="BC66" s="2"/>
      <c r="BD66" s="7"/>
    </row>
    <row r="67" spans="2:56">
      <c r="W67" s="5"/>
      <c r="BC67" s="2"/>
      <c r="BD67" s="7"/>
    </row>
    <row r="68" spans="2:56">
      <c r="W68" s="5"/>
      <c r="BC68" s="2"/>
      <c r="BD68" s="7"/>
    </row>
    <row r="69" spans="2:56">
      <c r="W69" s="5"/>
      <c r="BC69" s="2"/>
      <c r="BD69" s="7"/>
    </row>
    <row r="70" spans="2:56">
      <c r="W70" s="5"/>
      <c r="BC70" s="2"/>
      <c r="BD70" s="7"/>
    </row>
    <row r="71" spans="2:56">
      <c r="W71" s="5"/>
      <c r="BC71" s="2"/>
      <c r="BD71" s="7"/>
    </row>
    <row r="72" spans="2:56">
      <c r="W72" s="5"/>
      <c r="BC72" s="2"/>
      <c r="BD72" s="7"/>
    </row>
    <row r="73" spans="2:56">
      <c r="W73" s="5"/>
      <c r="BC73" s="2"/>
      <c r="BD73" s="7"/>
    </row>
    <row r="74" spans="2:56">
      <c r="W74" s="5"/>
      <c r="BC74" s="2"/>
      <c r="BD74" s="7"/>
    </row>
    <row r="75" spans="2:56">
      <c r="W75" s="5"/>
      <c r="BC75" s="2"/>
      <c r="BD75" s="7"/>
    </row>
    <row r="76" spans="2:56">
      <c r="W76" s="5"/>
      <c r="BC76" s="2"/>
      <c r="BD76" s="7"/>
    </row>
    <row r="77" spans="2:56">
      <c r="L77" s="4"/>
      <c r="W77" s="4"/>
      <c r="BC77" s="2"/>
      <c r="BD77" s="7"/>
    </row>
    <row r="78" spans="2:56">
      <c r="W78" s="5"/>
      <c r="BC78" s="2"/>
      <c r="BD78" s="7"/>
    </row>
    <row r="79" spans="2:56">
      <c r="W79" s="5"/>
      <c r="BC79" s="2"/>
      <c r="BD79" s="7"/>
    </row>
    <row r="80" spans="2:56">
      <c r="W80" s="5"/>
      <c r="BC80" s="2"/>
      <c r="BD80" s="7"/>
    </row>
    <row r="81" spans="2:56">
      <c r="W81" s="5"/>
      <c r="BC81" s="2"/>
      <c r="BD81" s="7"/>
    </row>
    <row r="82" spans="2:56">
      <c r="W82" s="5"/>
      <c r="BC82" s="2"/>
      <c r="BD82" s="7"/>
    </row>
    <row r="83" spans="2:56">
      <c r="W83" s="5"/>
      <c r="BC83" s="2"/>
      <c r="BD83" s="7"/>
    </row>
    <row r="84" spans="2:56">
      <c r="W84" s="5"/>
      <c r="BC84" s="2"/>
      <c r="BD84" s="7"/>
    </row>
    <row r="85" spans="2:56">
      <c r="W85" s="5"/>
      <c r="BC85" s="2"/>
      <c r="BD85" s="7"/>
    </row>
    <row r="86" spans="2:56">
      <c r="W86" s="5"/>
      <c r="BC86" s="2"/>
      <c r="BD86" s="7"/>
    </row>
    <row r="87" spans="2:56">
      <c r="BC87" s="2"/>
      <c r="BD87" s="7"/>
    </row>
    <row r="88" spans="2:56">
      <c r="B88" s="1"/>
      <c r="C88" s="1"/>
      <c r="D88" s="1"/>
      <c r="E88" s="1"/>
      <c r="F88" s="1"/>
      <c r="G88" s="1"/>
      <c r="H88" s="1"/>
      <c r="I88" s="1"/>
      <c r="J88" s="1"/>
      <c r="K88" s="1"/>
      <c r="M88" s="1"/>
      <c r="N88" s="1"/>
      <c r="O88" s="1"/>
      <c r="P88" s="1"/>
      <c r="Q88" s="1"/>
      <c r="R88" s="1"/>
      <c r="S88" s="1"/>
      <c r="T88" s="1"/>
      <c r="U88" s="1"/>
      <c r="V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BC88" s="2"/>
      <c r="BD88" s="7"/>
    </row>
    <row r="89" spans="2:56">
      <c r="V89" s="5"/>
      <c r="BC89" s="2"/>
      <c r="BD89" s="7"/>
    </row>
    <row r="90" spans="2:56">
      <c r="W90" s="5"/>
      <c r="BC90" s="2"/>
      <c r="BD90" s="7"/>
    </row>
    <row r="91" spans="2:56">
      <c r="W91" s="5"/>
      <c r="BC91" s="2"/>
      <c r="BD91" s="7"/>
    </row>
    <row r="92" spans="2:56">
      <c r="W92" s="5"/>
      <c r="BC92" s="2"/>
      <c r="BD92" s="7"/>
    </row>
    <row r="93" spans="2:56">
      <c r="W93" s="5"/>
      <c r="BC93" s="2"/>
      <c r="BD93" s="7"/>
    </row>
    <row r="94" spans="2:56">
      <c r="W94" s="5"/>
      <c r="BC94" s="2"/>
      <c r="BD94" s="7"/>
    </row>
    <row r="95" spans="2:56">
      <c r="W95" s="5"/>
      <c r="BC95" s="2"/>
      <c r="BD95" s="7"/>
    </row>
    <row r="96" spans="2:56">
      <c r="W96" s="5"/>
      <c r="BC96" s="2"/>
      <c r="BD96" s="7"/>
    </row>
    <row r="97" spans="2:56">
      <c r="W97" s="5"/>
      <c r="BC97" s="2"/>
      <c r="BD97" s="7"/>
    </row>
    <row r="98" spans="2:56">
      <c r="W98" s="5"/>
      <c r="BC98" s="2"/>
      <c r="BD98" s="7"/>
    </row>
    <row r="99" spans="2:56">
      <c r="W99" s="5"/>
      <c r="BC99" s="2"/>
      <c r="BD99" s="7"/>
    </row>
    <row r="100" spans="2:56">
      <c r="L100" s="4"/>
      <c r="W100" s="4"/>
      <c r="BC100" s="2"/>
      <c r="BD100" s="7"/>
    </row>
    <row r="101" spans="2:56">
      <c r="W101" s="5"/>
      <c r="BC101" s="2"/>
      <c r="BD101" s="7"/>
    </row>
    <row r="102" spans="2:56">
      <c r="W102" s="5"/>
      <c r="BC102" s="2"/>
      <c r="BD102" s="7"/>
    </row>
    <row r="103" spans="2:56">
      <c r="W103" s="5"/>
      <c r="BC103" s="2"/>
      <c r="BD103" s="7"/>
    </row>
    <row r="104" spans="2:56">
      <c r="W104" s="5"/>
      <c r="BC104" s="2"/>
      <c r="BD104" s="7"/>
    </row>
    <row r="105" spans="2:56">
      <c r="W105" s="5"/>
      <c r="BC105" s="2"/>
      <c r="BD105" s="7"/>
    </row>
    <row r="106" spans="2:56">
      <c r="W106" s="5"/>
      <c r="BC106" s="2"/>
      <c r="BD106" s="7"/>
    </row>
    <row r="107" spans="2:56">
      <c r="W107" s="5"/>
      <c r="BC107" s="2"/>
      <c r="BD107" s="7"/>
    </row>
    <row r="108" spans="2:56">
      <c r="W108" s="5"/>
      <c r="BC108" s="2"/>
      <c r="BD108" s="7"/>
    </row>
    <row r="109" spans="2:56">
      <c r="W109" s="5"/>
      <c r="BC109" s="2"/>
      <c r="BD109" s="7"/>
    </row>
    <row r="110" spans="2:56">
      <c r="BC110" s="2"/>
      <c r="BD110" s="7"/>
    </row>
    <row r="111" spans="2:56">
      <c r="B111" s="1"/>
      <c r="C111" s="1"/>
      <c r="D111" s="1"/>
      <c r="E111" s="1"/>
      <c r="F111" s="1"/>
      <c r="G111" s="1"/>
      <c r="H111" s="1"/>
      <c r="I111" s="1"/>
      <c r="J111" s="1"/>
      <c r="K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BC111" s="2"/>
      <c r="BD111" s="7"/>
    </row>
    <row r="112" spans="2:56">
      <c r="V112" s="5"/>
      <c r="BC112" s="2"/>
      <c r="BD112" s="7"/>
    </row>
    <row r="113" spans="12:56">
      <c r="W113" s="5"/>
      <c r="BC113" s="2"/>
      <c r="BD113" s="7"/>
    </row>
    <row r="114" spans="12:56">
      <c r="W114" s="5"/>
      <c r="BC114" s="2"/>
      <c r="BD114" s="7"/>
    </row>
    <row r="115" spans="12:56">
      <c r="W115" s="5"/>
      <c r="BC115" s="2"/>
      <c r="BD115" s="7"/>
    </row>
    <row r="116" spans="12:56">
      <c r="W116" s="5"/>
      <c r="BC116" s="2"/>
      <c r="BD116" s="7"/>
    </row>
    <row r="117" spans="12:56">
      <c r="W117" s="5"/>
      <c r="BC117" s="2"/>
      <c r="BD117" s="7"/>
    </row>
    <row r="118" spans="12:56">
      <c r="W118" s="5"/>
      <c r="BC118" s="2"/>
      <c r="BD118" s="7"/>
    </row>
    <row r="119" spans="12:56">
      <c r="W119" s="5"/>
      <c r="BC119" s="2"/>
      <c r="BD119" s="7"/>
    </row>
    <row r="120" spans="12:56">
      <c r="W120" s="5"/>
      <c r="BC120" s="2"/>
      <c r="BD120" s="7"/>
    </row>
    <row r="121" spans="12:56">
      <c r="W121" s="5"/>
      <c r="BC121" s="2"/>
      <c r="BD121" s="7"/>
    </row>
    <row r="122" spans="12:56">
      <c r="W122" s="5"/>
      <c r="BC122" s="2"/>
      <c r="BD122" s="7"/>
    </row>
    <row r="123" spans="12:56">
      <c r="L123" s="4"/>
      <c r="W123" s="4"/>
      <c r="BC123" s="2"/>
      <c r="BD123" s="7"/>
    </row>
    <row r="124" spans="12:56">
      <c r="W124" s="5"/>
      <c r="BC124" s="2"/>
      <c r="BD124" s="7"/>
    </row>
    <row r="125" spans="12:56">
      <c r="W125" s="5"/>
      <c r="BC125" s="2"/>
      <c r="BD125" s="7"/>
    </row>
    <row r="126" spans="12:56">
      <c r="W126" s="5"/>
      <c r="BC126" s="2"/>
      <c r="BD126" s="7"/>
    </row>
    <row r="127" spans="12:56">
      <c r="W127" s="5"/>
      <c r="BC127" s="2"/>
      <c r="BD127" s="7"/>
    </row>
    <row r="128" spans="12:56">
      <c r="W128" s="5"/>
      <c r="BC128" s="2"/>
      <c r="BD128" s="7"/>
    </row>
    <row r="129" spans="2:56">
      <c r="W129" s="5"/>
      <c r="BC129" s="2"/>
      <c r="BD129" s="7"/>
    </row>
    <row r="130" spans="2:56">
      <c r="W130" s="5"/>
      <c r="BC130" s="2"/>
      <c r="BD130" s="7"/>
    </row>
    <row r="131" spans="2:56">
      <c r="W131" s="5"/>
      <c r="BC131" s="2"/>
      <c r="BD131" s="7"/>
    </row>
    <row r="132" spans="2:56">
      <c r="W132" s="5"/>
      <c r="BC132" s="2"/>
      <c r="BD132" s="7"/>
    </row>
    <row r="133" spans="2:56">
      <c r="BC133" s="2"/>
      <c r="BD133" s="7"/>
    </row>
    <row r="134" spans="2:56">
      <c r="B134" s="1"/>
      <c r="C134" s="1"/>
      <c r="D134" s="1"/>
      <c r="E134" s="1"/>
      <c r="F134" s="1"/>
      <c r="G134" s="1"/>
      <c r="H134" s="1"/>
      <c r="I134" s="1"/>
      <c r="J134" s="1"/>
      <c r="K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BC134" s="2"/>
      <c r="BD134" s="7"/>
    </row>
    <row r="135" spans="2:56">
      <c r="V135" s="5"/>
      <c r="BC135" s="2"/>
      <c r="BD135" s="7"/>
    </row>
    <row r="136" spans="2:56">
      <c r="W136" s="5"/>
      <c r="BC136" s="2"/>
      <c r="BD136" s="7"/>
    </row>
    <row r="137" spans="2:56">
      <c r="W137" s="5"/>
      <c r="BC137" s="2"/>
      <c r="BD137" s="7"/>
    </row>
    <row r="138" spans="2:56">
      <c r="W138" s="5"/>
      <c r="BC138" s="2"/>
      <c r="BD138" s="7"/>
    </row>
    <row r="139" spans="2:56">
      <c r="W139" s="5"/>
      <c r="BC139" s="2"/>
      <c r="BD139" s="7"/>
    </row>
    <row r="140" spans="2:56">
      <c r="W140" s="5"/>
      <c r="BC140" s="2"/>
      <c r="BD140" s="7"/>
    </row>
    <row r="141" spans="2:56">
      <c r="W141" s="5"/>
      <c r="BC141" s="2"/>
      <c r="BD141" s="7"/>
    </row>
    <row r="142" spans="2:56">
      <c r="W142" s="5"/>
      <c r="BC142" s="2"/>
      <c r="BD142" s="7"/>
    </row>
    <row r="143" spans="2:56">
      <c r="W143" s="5"/>
      <c r="BC143" s="2"/>
      <c r="BD143" s="7"/>
    </row>
    <row r="144" spans="2:56">
      <c r="W144" s="5"/>
      <c r="BC144" s="2"/>
      <c r="BD144" s="7"/>
    </row>
    <row r="145" spans="12:56">
      <c r="W145" s="5"/>
      <c r="BC145" s="2"/>
      <c r="BD145" s="7"/>
    </row>
    <row r="146" spans="12:56">
      <c r="L146" s="4"/>
      <c r="W146" s="4"/>
      <c r="BC146" s="2"/>
      <c r="BD146" s="7"/>
    </row>
    <row r="147" spans="12:56">
      <c r="W147" s="5"/>
      <c r="BC147" s="2"/>
      <c r="BD147" s="7"/>
    </row>
    <row r="148" spans="12:56">
      <c r="W148" s="5"/>
      <c r="BC148" s="2"/>
      <c r="BD148" s="7"/>
    </row>
    <row r="149" spans="12:56">
      <c r="W149" s="5"/>
      <c r="BC149" s="2"/>
      <c r="BD149" s="7"/>
    </row>
    <row r="150" spans="12:56">
      <c r="W150" s="5"/>
      <c r="BC150" s="2"/>
      <c r="BD150" s="7"/>
    </row>
    <row r="151" spans="12:56">
      <c r="W151" s="5"/>
      <c r="BC151" s="2"/>
      <c r="BD151" s="7"/>
    </row>
    <row r="152" spans="12:56">
      <c r="W152" s="5"/>
      <c r="BC152" s="2"/>
      <c r="BD152" s="7"/>
    </row>
    <row r="153" spans="12:56">
      <c r="W153" s="5"/>
      <c r="BC153" s="2"/>
      <c r="BD153" s="7"/>
    </row>
    <row r="154" spans="12:56">
      <c r="W154" s="5"/>
      <c r="BC154" s="2"/>
      <c r="BD154" s="7"/>
    </row>
    <row r="155" spans="12:56">
      <c r="W155" s="5"/>
      <c r="BC155" s="2"/>
      <c r="BD155" s="7"/>
    </row>
  </sheetData>
  <conditionalFormatting sqref="X5:AF15 AG5:AG14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9:AG2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36:AR136 X146:AG146 X136:AG136 X123:AG123 X113:AG113 AI113:AR113 X100:AG100 X90:AG90 AI90:AR90 X77:AG77 X67:AG67 AI67:AR67 AI44:AR44 X44:AG44 X54:AG54">
    <cfRule type="colorScale" priority="33">
      <colorScale>
        <cfvo type="num" val="-1"/>
        <cfvo type="num" val="0"/>
        <cfvo type="num" val="1"/>
        <color rgb="FFFF0000"/>
        <color rgb="FFFFEB84"/>
        <color rgb="FF00B050"/>
      </colorScale>
    </cfRule>
  </conditionalFormatting>
  <conditionalFormatting sqref="AI5:AQ15 AR5:AR14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9:AR28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:V5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6:V6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7:V7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8:V8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9:V9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0:V10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1:V11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2:V12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3:V1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4:V15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9:V19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0:V20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1:V21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2:V22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3:V2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4:V24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5:V25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6:V2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7:V27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8:V28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4:V44">
    <cfRule type="colorScale" priority="10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54:V54">
    <cfRule type="colorScale" priority="9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67:V67">
    <cfRule type="colorScale" priority="8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77:V77">
    <cfRule type="colorScale" priority="7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90:V90">
    <cfRule type="colorScale" priority="6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00:V100">
    <cfRule type="colorScale" priority="5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13:V113">
    <cfRule type="colorScale" priority="4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23:V123">
    <cfRule type="colorScale" priority="3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36:V136">
    <cfRule type="colorScale" priority="2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46:V146">
    <cfRule type="colorScale" priority="1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BD155"/>
  <sheetViews>
    <sheetView workbookViewId="0">
      <selection sqref="A1:XFD1048576"/>
    </sheetView>
  </sheetViews>
  <sheetFormatPr defaultRowHeight="15"/>
  <cols>
    <col min="1" max="1" width="4.7109375" style="7" customWidth="1"/>
    <col min="2" max="11" width="4.85546875" style="7" customWidth="1"/>
    <col min="12" max="12" width="2.7109375" style="5" customWidth="1"/>
    <col min="13" max="22" width="4.42578125" style="7" customWidth="1"/>
    <col min="23" max="23" width="2.7109375" style="7" customWidth="1"/>
    <col min="24" max="33" width="2.5703125" style="7" customWidth="1"/>
    <col min="34" max="34" width="3.42578125" style="7" customWidth="1"/>
    <col min="35" max="44" width="2.5703125" style="7" customWidth="1"/>
    <col min="45" max="45" width="3" style="7" customWidth="1"/>
    <col min="46" max="48" width="3.7109375" style="7" customWidth="1"/>
    <col min="49" max="55" width="3" style="7" customWidth="1"/>
    <col min="56" max="56" width="3" style="2" customWidth="1"/>
    <col min="57" max="64" width="3.140625" style="7" customWidth="1"/>
    <col min="65" max="16384" width="9.140625" style="7"/>
  </cols>
  <sheetData>
    <row r="1" spans="13:55" s="1" customFormat="1"/>
    <row r="4" spans="13:55">
      <c r="M4" s="2"/>
      <c r="V4" s="5"/>
      <c r="AK4" s="6"/>
    </row>
    <row r="5" spans="13:55">
      <c r="AI5" s="1"/>
      <c r="AJ5" s="1"/>
      <c r="AK5" s="1"/>
      <c r="AL5" s="1"/>
      <c r="AM5" s="1"/>
      <c r="AN5" s="1"/>
      <c r="AO5" s="1"/>
      <c r="AP5" s="1"/>
      <c r="AQ5" s="1"/>
      <c r="AR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3:55">
      <c r="AI6" s="1"/>
      <c r="AJ6" s="1"/>
      <c r="AK6" s="1"/>
      <c r="AL6" s="1"/>
      <c r="AM6" s="1"/>
      <c r="AN6" s="1"/>
      <c r="AO6" s="1"/>
      <c r="AP6" s="1"/>
      <c r="AQ6" s="1"/>
      <c r="AR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3:55">
      <c r="AI7" s="1"/>
      <c r="AJ7" s="1"/>
      <c r="AK7" s="1"/>
      <c r="AL7" s="1"/>
      <c r="AM7" s="1"/>
      <c r="AN7" s="1"/>
      <c r="AO7" s="1"/>
      <c r="AP7" s="1"/>
      <c r="AQ7" s="1"/>
      <c r="AR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3:55">
      <c r="AI8" s="1"/>
      <c r="AJ8" s="1"/>
      <c r="AK8" s="1"/>
      <c r="AL8" s="1"/>
      <c r="AM8" s="1"/>
      <c r="AN8" s="1"/>
      <c r="AO8" s="1"/>
      <c r="AP8" s="1"/>
      <c r="AQ8" s="1"/>
      <c r="AR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3:55">
      <c r="AI9" s="1"/>
      <c r="AJ9" s="1"/>
      <c r="AK9" s="1"/>
      <c r="AL9" s="1"/>
      <c r="AM9" s="1"/>
      <c r="AN9" s="1"/>
      <c r="AO9" s="1"/>
      <c r="AP9" s="1"/>
      <c r="AQ9" s="1"/>
      <c r="AR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3:55">
      <c r="AI10" s="1"/>
      <c r="AJ10" s="1"/>
      <c r="AK10" s="1"/>
      <c r="AL10" s="1"/>
      <c r="AM10" s="1"/>
      <c r="AN10" s="1"/>
      <c r="AO10" s="1"/>
      <c r="AP10" s="1"/>
      <c r="AQ10" s="1"/>
      <c r="AR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3:55">
      <c r="AI11" s="1"/>
      <c r="AJ11" s="1"/>
      <c r="AK11" s="1"/>
      <c r="AL11" s="1"/>
      <c r="AM11" s="1"/>
      <c r="AN11" s="1"/>
      <c r="AO11" s="1"/>
      <c r="AP11" s="1"/>
      <c r="AQ11" s="1"/>
      <c r="AR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3:55">
      <c r="AI12" s="1"/>
      <c r="AJ12" s="1"/>
      <c r="AK12" s="1"/>
      <c r="AL12" s="1"/>
      <c r="AM12" s="1"/>
      <c r="AN12" s="1"/>
      <c r="AO12" s="1"/>
      <c r="AP12" s="1"/>
      <c r="AQ12" s="1"/>
      <c r="AR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3:55">
      <c r="AI13" s="1"/>
      <c r="AJ13" s="1"/>
      <c r="AK13" s="1"/>
      <c r="AL13" s="1"/>
      <c r="AM13" s="1"/>
      <c r="AN13" s="1"/>
      <c r="AO13" s="1"/>
      <c r="AP13" s="1"/>
      <c r="AQ13" s="1"/>
      <c r="AR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3:55">
      <c r="AI14" s="1"/>
      <c r="AJ14" s="1"/>
      <c r="AK14" s="1"/>
      <c r="AL14" s="1"/>
      <c r="AM14" s="1"/>
      <c r="AN14" s="1"/>
      <c r="AO14" s="1"/>
      <c r="AP14" s="1"/>
      <c r="AQ14" s="1"/>
      <c r="AR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3:55">
      <c r="AG15" s="5"/>
      <c r="AI15" s="1"/>
      <c r="AJ15" s="1"/>
      <c r="AK15" s="1"/>
      <c r="AL15" s="1"/>
      <c r="AM15" s="1"/>
      <c r="AN15" s="1"/>
      <c r="AO15" s="1"/>
      <c r="AP15" s="1"/>
      <c r="AQ15" s="1"/>
      <c r="AR15" s="5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3:55">
      <c r="AG16" s="5"/>
      <c r="AI16" s="1"/>
      <c r="AJ16" s="1"/>
      <c r="AK16" s="1"/>
      <c r="AL16" s="1"/>
      <c r="AM16" s="1"/>
      <c r="AN16" s="1"/>
      <c r="AO16" s="1"/>
      <c r="AP16" s="1"/>
      <c r="AQ16" s="1"/>
      <c r="AR16" s="5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2:55">
      <c r="AG17" s="5"/>
      <c r="AR17" s="5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2:55" s="1" customFormat="1">
      <c r="M18" s="2"/>
      <c r="AA18" s="7"/>
      <c r="AI18" s="7"/>
    </row>
    <row r="29" spans="2:55">
      <c r="AG29" s="5"/>
      <c r="AR29" s="5"/>
    </row>
    <row r="30" spans="2:55">
      <c r="B30" s="1"/>
      <c r="C30" s="1"/>
      <c r="D30" s="1"/>
      <c r="E30" s="1"/>
      <c r="F30" s="1"/>
      <c r="G30" s="1"/>
      <c r="H30" s="1"/>
      <c r="I30" s="1"/>
      <c r="J30" s="1"/>
      <c r="K30" s="1"/>
      <c r="V30" s="5"/>
      <c r="AA30" s="2"/>
      <c r="AG30" s="5"/>
      <c r="AR30" s="5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2:55">
      <c r="AG31" s="5"/>
      <c r="AH31" s="1"/>
      <c r="AR31" s="5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2:55"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22:56"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22:56"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22:56"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22:56"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22:56"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22:56"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22:56"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22:56"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2" spans="22:56" s="1" customFormat="1"/>
    <row r="43" spans="22:56">
      <c r="V43" s="5"/>
      <c r="BC43" s="2"/>
      <c r="BD43" s="7"/>
    </row>
    <row r="44" spans="22:56">
      <c r="W44" s="5"/>
      <c r="AH44" s="3"/>
      <c r="BC44" s="2"/>
      <c r="BD44" s="7"/>
    </row>
    <row r="45" spans="22:56">
      <c r="W45" s="5"/>
      <c r="BC45" s="2"/>
      <c r="BD45" s="7"/>
    </row>
    <row r="46" spans="22:56">
      <c r="W46" s="5"/>
      <c r="BC46" s="2"/>
      <c r="BD46" s="7"/>
    </row>
    <row r="47" spans="22:56">
      <c r="W47" s="5"/>
      <c r="BC47" s="2"/>
      <c r="BD47" s="7"/>
    </row>
    <row r="48" spans="22:56">
      <c r="W48" s="5"/>
      <c r="BC48" s="2"/>
      <c r="BD48" s="7"/>
    </row>
    <row r="49" spans="12:56">
      <c r="W49" s="5"/>
      <c r="BC49" s="2"/>
      <c r="BD49" s="7"/>
    </row>
    <row r="50" spans="12:56">
      <c r="W50" s="5"/>
      <c r="BC50" s="2"/>
      <c r="BD50" s="7"/>
    </row>
    <row r="51" spans="12:56">
      <c r="W51" s="5"/>
      <c r="BC51" s="2"/>
      <c r="BD51" s="7"/>
    </row>
    <row r="52" spans="12:56">
      <c r="W52" s="5"/>
      <c r="BC52" s="2"/>
      <c r="BD52" s="7"/>
    </row>
    <row r="53" spans="12:56">
      <c r="W53" s="5"/>
      <c r="BC53" s="2"/>
      <c r="BD53" s="7"/>
    </row>
    <row r="54" spans="12:56">
      <c r="L54" s="4"/>
      <c r="W54" s="4"/>
      <c r="BC54" s="2"/>
      <c r="BD54" s="7"/>
    </row>
    <row r="55" spans="12:56">
      <c r="W55" s="5"/>
      <c r="BC55" s="2"/>
      <c r="BD55" s="7"/>
    </row>
    <row r="56" spans="12:56">
      <c r="W56" s="5"/>
      <c r="BC56" s="2"/>
      <c r="BD56" s="7"/>
    </row>
    <row r="57" spans="12:56">
      <c r="W57" s="5"/>
      <c r="BC57" s="2"/>
      <c r="BD57" s="7"/>
    </row>
    <row r="58" spans="12:56">
      <c r="W58" s="5"/>
      <c r="BC58" s="2"/>
      <c r="BD58" s="7"/>
    </row>
    <row r="59" spans="12:56">
      <c r="W59" s="5"/>
      <c r="BC59" s="2"/>
      <c r="BD59" s="7"/>
    </row>
    <row r="60" spans="12:56">
      <c r="W60" s="5"/>
      <c r="BC60" s="2"/>
      <c r="BD60" s="7"/>
    </row>
    <row r="61" spans="12:56">
      <c r="W61" s="5"/>
      <c r="BC61" s="2"/>
      <c r="BD61" s="7"/>
    </row>
    <row r="62" spans="12:56">
      <c r="W62" s="5"/>
      <c r="BC62" s="2"/>
      <c r="BD62" s="7"/>
    </row>
    <row r="63" spans="12:56">
      <c r="W63" s="5"/>
      <c r="BC63" s="2"/>
      <c r="BD63" s="7"/>
    </row>
    <row r="64" spans="12:56">
      <c r="BC64" s="2"/>
      <c r="BD64" s="7"/>
    </row>
    <row r="65" spans="2:56">
      <c r="B65" s="1"/>
      <c r="C65" s="1"/>
      <c r="D65" s="1"/>
      <c r="E65" s="1"/>
      <c r="F65" s="1"/>
      <c r="G65" s="1"/>
      <c r="H65" s="1"/>
      <c r="I65" s="1"/>
      <c r="J65" s="1"/>
      <c r="K65" s="1"/>
      <c r="M65" s="1"/>
      <c r="N65" s="1"/>
      <c r="O65" s="1"/>
      <c r="P65" s="1"/>
      <c r="Q65" s="1"/>
      <c r="R65" s="1"/>
      <c r="S65" s="1"/>
      <c r="T65" s="1"/>
      <c r="U65" s="1"/>
      <c r="V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BC65" s="2"/>
      <c r="BD65" s="7"/>
    </row>
    <row r="66" spans="2:56">
      <c r="V66" s="5"/>
      <c r="BC66" s="2"/>
      <c r="BD66" s="7"/>
    </row>
    <row r="67" spans="2:56">
      <c r="W67" s="5"/>
      <c r="BC67" s="2"/>
      <c r="BD67" s="7"/>
    </row>
    <row r="68" spans="2:56">
      <c r="W68" s="5"/>
      <c r="BC68" s="2"/>
      <c r="BD68" s="7"/>
    </row>
    <row r="69" spans="2:56">
      <c r="W69" s="5"/>
      <c r="BC69" s="2"/>
      <c r="BD69" s="7"/>
    </row>
    <row r="70" spans="2:56">
      <c r="W70" s="5"/>
      <c r="BC70" s="2"/>
      <c r="BD70" s="7"/>
    </row>
    <row r="71" spans="2:56">
      <c r="W71" s="5"/>
      <c r="BC71" s="2"/>
      <c r="BD71" s="7"/>
    </row>
    <row r="72" spans="2:56">
      <c r="W72" s="5"/>
      <c r="BC72" s="2"/>
      <c r="BD72" s="7"/>
    </row>
    <row r="73" spans="2:56">
      <c r="W73" s="5"/>
      <c r="BC73" s="2"/>
      <c r="BD73" s="7"/>
    </row>
    <row r="74" spans="2:56">
      <c r="W74" s="5"/>
      <c r="BC74" s="2"/>
      <c r="BD74" s="7"/>
    </row>
    <row r="75" spans="2:56">
      <c r="W75" s="5"/>
      <c r="BC75" s="2"/>
      <c r="BD75" s="7"/>
    </row>
    <row r="76" spans="2:56">
      <c r="W76" s="5"/>
      <c r="BC76" s="2"/>
      <c r="BD76" s="7"/>
    </row>
    <row r="77" spans="2:56">
      <c r="L77" s="4"/>
      <c r="W77" s="4"/>
      <c r="BC77" s="2"/>
      <c r="BD77" s="7"/>
    </row>
    <row r="78" spans="2:56">
      <c r="W78" s="5"/>
      <c r="BC78" s="2"/>
      <c r="BD78" s="7"/>
    </row>
    <row r="79" spans="2:56">
      <c r="W79" s="5"/>
      <c r="BC79" s="2"/>
      <c r="BD79" s="7"/>
    </row>
    <row r="80" spans="2:56">
      <c r="W80" s="5"/>
      <c r="BC80" s="2"/>
      <c r="BD80" s="7"/>
    </row>
    <row r="81" spans="2:56">
      <c r="W81" s="5"/>
      <c r="BC81" s="2"/>
      <c r="BD81" s="7"/>
    </row>
    <row r="82" spans="2:56">
      <c r="W82" s="5"/>
      <c r="BC82" s="2"/>
      <c r="BD82" s="7"/>
    </row>
    <row r="83" spans="2:56">
      <c r="W83" s="5"/>
      <c r="BC83" s="2"/>
      <c r="BD83" s="7"/>
    </row>
    <row r="84" spans="2:56">
      <c r="W84" s="5"/>
      <c r="BC84" s="2"/>
      <c r="BD84" s="7"/>
    </row>
    <row r="85" spans="2:56">
      <c r="W85" s="5"/>
      <c r="BC85" s="2"/>
      <c r="BD85" s="7"/>
    </row>
    <row r="86" spans="2:56">
      <c r="W86" s="5"/>
      <c r="BC86" s="2"/>
      <c r="BD86" s="7"/>
    </row>
    <row r="87" spans="2:56">
      <c r="BC87" s="2"/>
      <c r="BD87" s="7"/>
    </row>
    <row r="88" spans="2:56">
      <c r="B88" s="1"/>
      <c r="C88" s="1"/>
      <c r="D88" s="1"/>
      <c r="E88" s="1"/>
      <c r="F88" s="1"/>
      <c r="G88" s="1"/>
      <c r="H88" s="1"/>
      <c r="I88" s="1"/>
      <c r="J88" s="1"/>
      <c r="K88" s="1"/>
      <c r="M88" s="1"/>
      <c r="N88" s="1"/>
      <c r="O88" s="1"/>
      <c r="P88" s="1"/>
      <c r="Q88" s="1"/>
      <c r="R88" s="1"/>
      <c r="S88" s="1"/>
      <c r="T88" s="1"/>
      <c r="U88" s="1"/>
      <c r="V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BC88" s="2"/>
      <c r="BD88" s="7"/>
    </row>
    <row r="89" spans="2:56">
      <c r="V89" s="5"/>
      <c r="BC89" s="2"/>
      <c r="BD89" s="7"/>
    </row>
    <row r="90" spans="2:56">
      <c r="W90" s="5"/>
      <c r="BC90" s="2"/>
      <c r="BD90" s="7"/>
    </row>
    <row r="91" spans="2:56">
      <c r="W91" s="5"/>
      <c r="BC91" s="2"/>
      <c r="BD91" s="7"/>
    </row>
    <row r="92" spans="2:56">
      <c r="W92" s="5"/>
      <c r="BC92" s="2"/>
      <c r="BD92" s="7"/>
    </row>
    <row r="93" spans="2:56">
      <c r="W93" s="5"/>
      <c r="BC93" s="2"/>
      <c r="BD93" s="7"/>
    </row>
    <row r="94" spans="2:56">
      <c r="W94" s="5"/>
      <c r="BC94" s="2"/>
      <c r="BD94" s="7"/>
    </row>
    <row r="95" spans="2:56">
      <c r="W95" s="5"/>
      <c r="BC95" s="2"/>
      <c r="BD95" s="7"/>
    </row>
    <row r="96" spans="2:56">
      <c r="W96" s="5"/>
      <c r="BC96" s="2"/>
      <c r="BD96" s="7"/>
    </row>
    <row r="97" spans="2:56">
      <c r="W97" s="5"/>
      <c r="BC97" s="2"/>
      <c r="BD97" s="7"/>
    </row>
    <row r="98" spans="2:56">
      <c r="W98" s="5"/>
      <c r="BC98" s="2"/>
      <c r="BD98" s="7"/>
    </row>
    <row r="99" spans="2:56">
      <c r="W99" s="5"/>
      <c r="BC99" s="2"/>
      <c r="BD99" s="7"/>
    </row>
    <row r="100" spans="2:56">
      <c r="L100" s="4"/>
      <c r="W100" s="4"/>
      <c r="BC100" s="2"/>
      <c r="BD100" s="7"/>
    </row>
    <row r="101" spans="2:56">
      <c r="W101" s="5"/>
      <c r="BC101" s="2"/>
      <c r="BD101" s="7"/>
    </row>
    <row r="102" spans="2:56">
      <c r="W102" s="5"/>
      <c r="BC102" s="2"/>
      <c r="BD102" s="7"/>
    </row>
    <row r="103" spans="2:56">
      <c r="W103" s="5"/>
      <c r="BC103" s="2"/>
      <c r="BD103" s="7"/>
    </row>
    <row r="104" spans="2:56">
      <c r="W104" s="5"/>
      <c r="BC104" s="2"/>
      <c r="BD104" s="7"/>
    </row>
    <row r="105" spans="2:56">
      <c r="W105" s="5"/>
      <c r="BC105" s="2"/>
      <c r="BD105" s="7"/>
    </row>
    <row r="106" spans="2:56">
      <c r="W106" s="5"/>
      <c r="BC106" s="2"/>
      <c r="BD106" s="7"/>
    </row>
    <row r="107" spans="2:56">
      <c r="W107" s="5"/>
      <c r="BC107" s="2"/>
      <c r="BD107" s="7"/>
    </row>
    <row r="108" spans="2:56">
      <c r="W108" s="5"/>
      <c r="BC108" s="2"/>
      <c r="BD108" s="7"/>
    </row>
    <row r="109" spans="2:56">
      <c r="W109" s="5"/>
      <c r="BC109" s="2"/>
      <c r="BD109" s="7"/>
    </row>
    <row r="110" spans="2:56">
      <c r="BC110" s="2"/>
      <c r="BD110" s="7"/>
    </row>
    <row r="111" spans="2:56">
      <c r="B111" s="1"/>
      <c r="C111" s="1"/>
      <c r="D111" s="1"/>
      <c r="E111" s="1"/>
      <c r="F111" s="1"/>
      <c r="G111" s="1"/>
      <c r="H111" s="1"/>
      <c r="I111" s="1"/>
      <c r="J111" s="1"/>
      <c r="K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BC111" s="2"/>
      <c r="BD111" s="7"/>
    </row>
    <row r="112" spans="2:56">
      <c r="V112" s="5"/>
      <c r="BC112" s="2"/>
      <c r="BD112" s="7"/>
    </row>
    <row r="113" spans="12:56">
      <c r="W113" s="5"/>
      <c r="BC113" s="2"/>
      <c r="BD113" s="7"/>
    </row>
    <row r="114" spans="12:56">
      <c r="W114" s="5"/>
      <c r="BC114" s="2"/>
      <c r="BD114" s="7"/>
    </row>
    <row r="115" spans="12:56">
      <c r="W115" s="5"/>
      <c r="BC115" s="2"/>
      <c r="BD115" s="7"/>
    </row>
    <row r="116" spans="12:56">
      <c r="W116" s="5"/>
      <c r="BC116" s="2"/>
      <c r="BD116" s="7"/>
    </row>
    <row r="117" spans="12:56">
      <c r="W117" s="5"/>
      <c r="BC117" s="2"/>
      <c r="BD117" s="7"/>
    </row>
    <row r="118" spans="12:56">
      <c r="W118" s="5"/>
      <c r="BC118" s="2"/>
      <c r="BD118" s="7"/>
    </row>
    <row r="119" spans="12:56">
      <c r="W119" s="5"/>
      <c r="BC119" s="2"/>
      <c r="BD119" s="7"/>
    </row>
    <row r="120" spans="12:56">
      <c r="W120" s="5"/>
      <c r="BC120" s="2"/>
      <c r="BD120" s="7"/>
    </row>
    <row r="121" spans="12:56">
      <c r="W121" s="5"/>
      <c r="BC121" s="2"/>
      <c r="BD121" s="7"/>
    </row>
    <row r="122" spans="12:56">
      <c r="W122" s="5"/>
      <c r="BC122" s="2"/>
      <c r="BD122" s="7"/>
    </row>
    <row r="123" spans="12:56">
      <c r="L123" s="4"/>
      <c r="W123" s="4"/>
      <c r="BC123" s="2"/>
      <c r="BD123" s="7"/>
    </row>
    <row r="124" spans="12:56">
      <c r="W124" s="5"/>
      <c r="BC124" s="2"/>
      <c r="BD124" s="7"/>
    </row>
    <row r="125" spans="12:56">
      <c r="W125" s="5"/>
      <c r="BC125" s="2"/>
      <c r="BD125" s="7"/>
    </row>
    <row r="126" spans="12:56">
      <c r="W126" s="5"/>
      <c r="BC126" s="2"/>
      <c r="BD126" s="7"/>
    </row>
    <row r="127" spans="12:56">
      <c r="W127" s="5"/>
      <c r="BC127" s="2"/>
      <c r="BD127" s="7"/>
    </row>
    <row r="128" spans="12:56">
      <c r="W128" s="5"/>
      <c r="BC128" s="2"/>
      <c r="BD128" s="7"/>
    </row>
    <row r="129" spans="2:56">
      <c r="W129" s="5"/>
      <c r="BC129" s="2"/>
      <c r="BD129" s="7"/>
    </row>
    <row r="130" spans="2:56">
      <c r="W130" s="5"/>
      <c r="BC130" s="2"/>
      <c r="BD130" s="7"/>
    </row>
    <row r="131" spans="2:56">
      <c r="W131" s="5"/>
      <c r="BC131" s="2"/>
      <c r="BD131" s="7"/>
    </row>
    <row r="132" spans="2:56">
      <c r="W132" s="5"/>
      <c r="BC132" s="2"/>
      <c r="BD132" s="7"/>
    </row>
    <row r="133" spans="2:56">
      <c r="BC133" s="2"/>
      <c r="BD133" s="7"/>
    </row>
    <row r="134" spans="2:56">
      <c r="B134" s="1"/>
      <c r="C134" s="1"/>
      <c r="D134" s="1"/>
      <c r="E134" s="1"/>
      <c r="F134" s="1"/>
      <c r="G134" s="1"/>
      <c r="H134" s="1"/>
      <c r="I134" s="1"/>
      <c r="J134" s="1"/>
      <c r="K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BC134" s="2"/>
      <c r="BD134" s="7"/>
    </row>
    <row r="135" spans="2:56">
      <c r="V135" s="5"/>
      <c r="BC135" s="2"/>
      <c r="BD135" s="7"/>
    </row>
    <row r="136" spans="2:56">
      <c r="W136" s="5"/>
      <c r="BC136" s="2"/>
      <c r="BD136" s="7"/>
    </row>
    <row r="137" spans="2:56">
      <c r="W137" s="5"/>
      <c r="BC137" s="2"/>
      <c r="BD137" s="7"/>
    </row>
    <row r="138" spans="2:56">
      <c r="W138" s="5"/>
      <c r="BC138" s="2"/>
      <c r="BD138" s="7"/>
    </row>
    <row r="139" spans="2:56">
      <c r="W139" s="5"/>
      <c r="BC139" s="2"/>
      <c r="BD139" s="7"/>
    </row>
    <row r="140" spans="2:56">
      <c r="W140" s="5"/>
      <c r="BC140" s="2"/>
      <c r="BD140" s="7"/>
    </row>
    <row r="141" spans="2:56">
      <c r="W141" s="5"/>
      <c r="BC141" s="2"/>
      <c r="BD141" s="7"/>
    </row>
    <row r="142" spans="2:56">
      <c r="W142" s="5"/>
      <c r="BC142" s="2"/>
      <c r="BD142" s="7"/>
    </row>
    <row r="143" spans="2:56">
      <c r="W143" s="5"/>
      <c r="BC143" s="2"/>
      <c r="BD143" s="7"/>
    </row>
    <row r="144" spans="2:56">
      <c r="W144" s="5"/>
      <c r="BC144" s="2"/>
      <c r="BD144" s="7"/>
    </row>
    <row r="145" spans="12:56">
      <c r="W145" s="5"/>
      <c r="BC145" s="2"/>
      <c r="BD145" s="7"/>
    </row>
    <row r="146" spans="12:56">
      <c r="L146" s="4"/>
      <c r="W146" s="4"/>
      <c r="BC146" s="2"/>
      <c r="BD146" s="7"/>
    </row>
    <row r="147" spans="12:56">
      <c r="W147" s="5"/>
      <c r="BC147" s="2"/>
      <c r="BD147" s="7"/>
    </row>
    <row r="148" spans="12:56">
      <c r="W148" s="5"/>
      <c r="BC148" s="2"/>
      <c r="BD148" s="7"/>
    </row>
    <row r="149" spans="12:56">
      <c r="W149" s="5"/>
      <c r="BC149" s="2"/>
      <c r="BD149" s="7"/>
    </row>
    <row r="150" spans="12:56">
      <c r="W150" s="5"/>
      <c r="BC150" s="2"/>
      <c r="BD150" s="7"/>
    </row>
    <row r="151" spans="12:56">
      <c r="W151" s="5"/>
      <c r="BC151" s="2"/>
      <c r="BD151" s="7"/>
    </row>
    <row r="152" spans="12:56">
      <c r="W152" s="5"/>
      <c r="BC152" s="2"/>
      <c r="BD152" s="7"/>
    </row>
    <row r="153" spans="12:56">
      <c r="W153" s="5"/>
      <c r="BC153" s="2"/>
      <c r="BD153" s="7"/>
    </row>
    <row r="154" spans="12:56">
      <c r="W154" s="5"/>
      <c r="BC154" s="2"/>
      <c r="BD154" s="7"/>
    </row>
    <row r="155" spans="12:56">
      <c r="W155" s="5"/>
      <c r="BC155" s="2"/>
      <c r="BD155" s="7"/>
    </row>
  </sheetData>
  <conditionalFormatting sqref="X5:AF15 AG5:AG14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9:AG2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36:AR136 X146:AG146 X136:AG136 X123:AG123 X113:AG113 AI113:AR113 X100:AG100 X90:AG90 AI90:AR90 X77:AG77 X67:AG67 AI67:AR67 AI44:AR44 X44:AG44 X54:AG54">
    <cfRule type="colorScale" priority="33">
      <colorScale>
        <cfvo type="num" val="-1"/>
        <cfvo type="num" val="0"/>
        <cfvo type="num" val="1"/>
        <color rgb="FFFF0000"/>
        <color rgb="FFFFEB84"/>
        <color rgb="FF00B050"/>
      </colorScale>
    </cfRule>
  </conditionalFormatting>
  <conditionalFormatting sqref="AI5:AQ15 AR5:AR14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9:AR28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:V5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6:V6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7:V7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8:V8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9:V9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0:V10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1:V11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2:V12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3:V1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4:V15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9:V19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0:V20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1:V21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2:V22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3:V2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4:V24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5:V25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6:V2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7:V27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8:V28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4:V44">
    <cfRule type="colorScale" priority="10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54:V54">
    <cfRule type="colorScale" priority="9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67:V67">
    <cfRule type="colorScale" priority="8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77:V77">
    <cfRule type="colorScale" priority="7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90:V90">
    <cfRule type="colorScale" priority="6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00:V100">
    <cfRule type="colorScale" priority="5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13:V113">
    <cfRule type="colorScale" priority="4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23:V123">
    <cfRule type="colorScale" priority="3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36:V136">
    <cfRule type="colorScale" priority="2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46:V146">
    <cfRule type="colorScale" priority="1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1:BD155"/>
  <sheetViews>
    <sheetView workbookViewId="0">
      <selection sqref="A1:XFD1048576"/>
    </sheetView>
  </sheetViews>
  <sheetFormatPr defaultRowHeight="15"/>
  <cols>
    <col min="1" max="1" width="4.7109375" style="7" customWidth="1"/>
    <col min="2" max="11" width="4.85546875" style="7" customWidth="1"/>
    <col min="12" max="12" width="2.7109375" style="5" customWidth="1"/>
    <col min="13" max="22" width="4.42578125" style="7" customWidth="1"/>
    <col min="23" max="23" width="2.7109375" style="7" customWidth="1"/>
    <col min="24" max="33" width="2.5703125" style="7" customWidth="1"/>
    <col min="34" max="34" width="3.42578125" style="7" customWidth="1"/>
    <col min="35" max="44" width="2.5703125" style="7" customWidth="1"/>
    <col min="45" max="45" width="3" style="7" customWidth="1"/>
    <col min="46" max="48" width="3.7109375" style="7" customWidth="1"/>
    <col min="49" max="55" width="3" style="7" customWidth="1"/>
    <col min="56" max="56" width="3" style="2" customWidth="1"/>
    <col min="57" max="64" width="3.140625" style="7" customWidth="1"/>
    <col min="65" max="16384" width="9.140625" style="7"/>
  </cols>
  <sheetData>
    <row r="1" spans="13:55" s="1" customFormat="1"/>
    <row r="4" spans="13:55">
      <c r="M4" s="2"/>
      <c r="V4" s="5"/>
      <c r="AK4" s="6"/>
    </row>
    <row r="5" spans="13:55">
      <c r="AI5" s="1"/>
      <c r="AJ5" s="1"/>
      <c r="AK5" s="1"/>
      <c r="AL5" s="1"/>
      <c r="AM5" s="1"/>
      <c r="AN5" s="1"/>
      <c r="AO5" s="1"/>
      <c r="AP5" s="1"/>
      <c r="AQ5" s="1"/>
      <c r="AR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3:55">
      <c r="AI6" s="1"/>
      <c r="AJ6" s="1"/>
      <c r="AK6" s="1"/>
      <c r="AL6" s="1"/>
      <c r="AM6" s="1"/>
      <c r="AN6" s="1"/>
      <c r="AO6" s="1"/>
      <c r="AP6" s="1"/>
      <c r="AQ6" s="1"/>
      <c r="AR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3:55">
      <c r="AI7" s="1"/>
      <c r="AJ7" s="1"/>
      <c r="AK7" s="1"/>
      <c r="AL7" s="1"/>
      <c r="AM7" s="1"/>
      <c r="AN7" s="1"/>
      <c r="AO7" s="1"/>
      <c r="AP7" s="1"/>
      <c r="AQ7" s="1"/>
      <c r="AR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3:55">
      <c r="AI8" s="1"/>
      <c r="AJ8" s="1"/>
      <c r="AK8" s="1"/>
      <c r="AL8" s="1"/>
      <c r="AM8" s="1"/>
      <c r="AN8" s="1"/>
      <c r="AO8" s="1"/>
      <c r="AP8" s="1"/>
      <c r="AQ8" s="1"/>
      <c r="AR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3:55">
      <c r="AI9" s="1"/>
      <c r="AJ9" s="1"/>
      <c r="AK9" s="1"/>
      <c r="AL9" s="1"/>
      <c r="AM9" s="1"/>
      <c r="AN9" s="1"/>
      <c r="AO9" s="1"/>
      <c r="AP9" s="1"/>
      <c r="AQ9" s="1"/>
      <c r="AR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3:55">
      <c r="AI10" s="1"/>
      <c r="AJ10" s="1"/>
      <c r="AK10" s="1"/>
      <c r="AL10" s="1"/>
      <c r="AM10" s="1"/>
      <c r="AN10" s="1"/>
      <c r="AO10" s="1"/>
      <c r="AP10" s="1"/>
      <c r="AQ10" s="1"/>
      <c r="AR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3:55">
      <c r="AI11" s="1"/>
      <c r="AJ11" s="1"/>
      <c r="AK11" s="1"/>
      <c r="AL11" s="1"/>
      <c r="AM11" s="1"/>
      <c r="AN11" s="1"/>
      <c r="AO11" s="1"/>
      <c r="AP11" s="1"/>
      <c r="AQ11" s="1"/>
      <c r="AR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3:55">
      <c r="AI12" s="1"/>
      <c r="AJ12" s="1"/>
      <c r="AK12" s="1"/>
      <c r="AL12" s="1"/>
      <c r="AM12" s="1"/>
      <c r="AN12" s="1"/>
      <c r="AO12" s="1"/>
      <c r="AP12" s="1"/>
      <c r="AQ12" s="1"/>
      <c r="AR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3:55">
      <c r="AI13" s="1"/>
      <c r="AJ13" s="1"/>
      <c r="AK13" s="1"/>
      <c r="AL13" s="1"/>
      <c r="AM13" s="1"/>
      <c r="AN13" s="1"/>
      <c r="AO13" s="1"/>
      <c r="AP13" s="1"/>
      <c r="AQ13" s="1"/>
      <c r="AR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3:55">
      <c r="AI14" s="1"/>
      <c r="AJ14" s="1"/>
      <c r="AK14" s="1"/>
      <c r="AL14" s="1"/>
      <c r="AM14" s="1"/>
      <c r="AN14" s="1"/>
      <c r="AO14" s="1"/>
      <c r="AP14" s="1"/>
      <c r="AQ14" s="1"/>
      <c r="AR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3:55">
      <c r="AG15" s="5"/>
      <c r="AI15" s="1"/>
      <c r="AJ15" s="1"/>
      <c r="AK15" s="1"/>
      <c r="AL15" s="1"/>
      <c r="AM15" s="1"/>
      <c r="AN15" s="1"/>
      <c r="AO15" s="1"/>
      <c r="AP15" s="1"/>
      <c r="AQ15" s="1"/>
      <c r="AR15" s="5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3:55">
      <c r="AG16" s="5"/>
      <c r="AI16" s="1"/>
      <c r="AJ16" s="1"/>
      <c r="AK16" s="1"/>
      <c r="AL16" s="1"/>
      <c r="AM16" s="1"/>
      <c r="AN16" s="1"/>
      <c r="AO16" s="1"/>
      <c r="AP16" s="1"/>
      <c r="AQ16" s="1"/>
      <c r="AR16" s="5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2:55">
      <c r="AG17" s="5"/>
      <c r="AR17" s="5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2:55" s="1" customFormat="1">
      <c r="M18" s="2"/>
      <c r="AA18" s="7"/>
      <c r="AI18" s="7"/>
    </row>
    <row r="29" spans="2:55">
      <c r="AG29" s="5"/>
      <c r="AR29" s="5"/>
    </row>
    <row r="30" spans="2:55">
      <c r="B30" s="1"/>
      <c r="C30" s="1"/>
      <c r="D30" s="1"/>
      <c r="E30" s="1"/>
      <c r="F30" s="1"/>
      <c r="G30" s="1"/>
      <c r="H30" s="1"/>
      <c r="I30" s="1"/>
      <c r="J30" s="1"/>
      <c r="K30" s="1"/>
      <c r="V30" s="5"/>
      <c r="AA30" s="2"/>
      <c r="AG30" s="5"/>
      <c r="AR30" s="5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2:55">
      <c r="AG31" s="5"/>
      <c r="AH31" s="1"/>
      <c r="AR31" s="5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2:55"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22:56"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22:56"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22:56"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22:56">
      <c r="AT36" s="1"/>
      <c r="AU36" s="1"/>
      <c r="AV36" s="1"/>
      <c r="AW36" s="1"/>
      <c r="AX36" s="1"/>
      <c r="AY36" s="1"/>
      <c r="AZ36" s="1"/>
      <c r="BA36" s="1"/>
      <c r="BB36" s="1"/>
      <c r="BC36" s="1"/>
    </row>
    <row r="37" spans="22:56">
      <c r="AT37" s="1"/>
      <c r="AU37" s="1"/>
      <c r="AV37" s="1"/>
      <c r="AW37" s="1"/>
      <c r="AX37" s="1"/>
      <c r="AY37" s="1"/>
      <c r="AZ37" s="1"/>
      <c r="BA37" s="1"/>
      <c r="BB37" s="1"/>
      <c r="BC37" s="1"/>
    </row>
    <row r="38" spans="22:56">
      <c r="AT38" s="1"/>
      <c r="AU38" s="1"/>
      <c r="AV38" s="1"/>
      <c r="AW38" s="1"/>
      <c r="AX38" s="1"/>
      <c r="AY38" s="1"/>
      <c r="AZ38" s="1"/>
      <c r="BA38" s="1"/>
      <c r="BB38" s="1"/>
      <c r="BC38" s="1"/>
    </row>
    <row r="39" spans="22:56">
      <c r="AT39" s="1"/>
      <c r="AU39" s="1"/>
      <c r="AV39" s="1"/>
      <c r="AW39" s="1"/>
      <c r="AX39" s="1"/>
      <c r="AY39" s="1"/>
      <c r="AZ39" s="1"/>
      <c r="BA39" s="1"/>
      <c r="BB39" s="1"/>
      <c r="BC39" s="1"/>
    </row>
    <row r="40" spans="22:56">
      <c r="AT40" s="1"/>
      <c r="AU40" s="1"/>
      <c r="AV40" s="1"/>
      <c r="AW40" s="1"/>
      <c r="AX40" s="1"/>
      <c r="AY40" s="1"/>
      <c r="AZ40" s="1"/>
      <c r="BA40" s="1"/>
      <c r="BB40" s="1"/>
      <c r="BC40" s="1"/>
    </row>
    <row r="42" spans="22:56" s="1" customFormat="1"/>
    <row r="43" spans="22:56">
      <c r="V43" s="5"/>
      <c r="BC43" s="2"/>
      <c r="BD43" s="7"/>
    </row>
    <row r="44" spans="22:56">
      <c r="W44" s="5"/>
      <c r="AH44" s="3"/>
      <c r="BC44" s="2"/>
      <c r="BD44" s="7"/>
    </row>
    <row r="45" spans="22:56">
      <c r="W45" s="5"/>
      <c r="BC45" s="2"/>
      <c r="BD45" s="7"/>
    </row>
    <row r="46" spans="22:56">
      <c r="W46" s="5"/>
      <c r="BC46" s="2"/>
      <c r="BD46" s="7"/>
    </row>
    <row r="47" spans="22:56">
      <c r="W47" s="5"/>
      <c r="BC47" s="2"/>
      <c r="BD47" s="7"/>
    </row>
    <row r="48" spans="22:56">
      <c r="W48" s="5"/>
      <c r="BC48" s="2"/>
      <c r="BD48" s="7"/>
    </row>
    <row r="49" spans="12:56">
      <c r="W49" s="5"/>
      <c r="BC49" s="2"/>
      <c r="BD49" s="7"/>
    </row>
    <row r="50" spans="12:56">
      <c r="W50" s="5"/>
      <c r="BC50" s="2"/>
      <c r="BD50" s="7"/>
    </row>
    <row r="51" spans="12:56">
      <c r="W51" s="5"/>
      <c r="BC51" s="2"/>
      <c r="BD51" s="7"/>
    </row>
    <row r="52" spans="12:56">
      <c r="W52" s="5"/>
      <c r="BC52" s="2"/>
      <c r="BD52" s="7"/>
    </row>
    <row r="53" spans="12:56">
      <c r="W53" s="5"/>
      <c r="BC53" s="2"/>
      <c r="BD53" s="7"/>
    </row>
    <row r="54" spans="12:56">
      <c r="L54" s="4"/>
      <c r="W54" s="4"/>
      <c r="BC54" s="2"/>
      <c r="BD54" s="7"/>
    </row>
    <row r="55" spans="12:56">
      <c r="W55" s="5"/>
      <c r="BC55" s="2"/>
      <c r="BD55" s="7"/>
    </row>
    <row r="56" spans="12:56">
      <c r="W56" s="5"/>
      <c r="BC56" s="2"/>
      <c r="BD56" s="7"/>
    </row>
    <row r="57" spans="12:56">
      <c r="W57" s="5"/>
      <c r="BC57" s="2"/>
      <c r="BD57" s="7"/>
    </row>
    <row r="58" spans="12:56">
      <c r="W58" s="5"/>
      <c r="BC58" s="2"/>
      <c r="BD58" s="7"/>
    </row>
    <row r="59" spans="12:56">
      <c r="W59" s="5"/>
      <c r="BC59" s="2"/>
      <c r="BD59" s="7"/>
    </row>
    <row r="60" spans="12:56">
      <c r="W60" s="5"/>
      <c r="BC60" s="2"/>
      <c r="BD60" s="7"/>
    </row>
    <row r="61" spans="12:56">
      <c r="W61" s="5"/>
      <c r="BC61" s="2"/>
      <c r="BD61" s="7"/>
    </row>
    <row r="62" spans="12:56">
      <c r="W62" s="5"/>
      <c r="BC62" s="2"/>
      <c r="BD62" s="7"/>
    </row>
    <row r="63" spans="12:56">
      <c r="W63" s="5"/>
      <c r="BC63" s="2"/>
      <c r="BD63" s="7"/>
    </row>
    <row r="64" spans="12:56">
      <c r="BC64" s="2"/>
      <c r="BD64" s="7"/>
    </row>
    <row r="65" spans="2:56">
      <c r="B65" s="1"/>
      <c r="C65" s="1"/>
      <c r="D65" s="1"/>
      <c r="E65" s="1"/>
      <c r="F65" s="1"/>
      <c r="G65" s="1"/>
      <c r="H65" s="1"/>
      <c r="I65" s="1"/>
      <c r="J65" s="1"/>
      <c r="K65" s="1"/>
      <c r="M65" s="1"/>
      <c r="N65" s="1"/>
      <c r="O65" s="1"/>
      <c r="P65" s="1"/>
      <c r="Q65" s="1"/>
      <c r="R65" s="1"/>
      <c r="S65" s="1"/>
      <c r="T65" s="1"/>
      <c r="U65" s="1"/>
      <c r="V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BC65" s="2"/>
      <c r="BD65" s="7"/>
    </row>
    <row r="66" spans="2:56">
      <c r="V66" s="5"/>
      <c r="BC66" s="2"/>
      <c r="BD66" s="7"/>
    </row>
    <row r="67" spans="2:56">
      <c r="W67" s="5"/>
      <c r="BC67" s="2"/>
      <c r="BD67" s="7"/>
    </row>
    <row r="68" spans="2:56">
      <c r="W68" s="5"/>
      <c r="BC68" s="2"/>
      <c r="BD68" s="7"/>
    </row>
    <row r="69" spans="2:56">
      <c r="W69" s="5"/>
      <c r="BC69" s="2"/>
      <c r="BD69" s="7"/>
    </row>
    <row r="70" spans="2:56">
      <c r="W70" s="5"/>
      <c r="BC70" s="2"/>
      <c r="BD70" s="7"/>
    </row>
    <row r="71" spans="2:56">
      <c r="W71" s="5"/>
      <c r="BC71" s="2"/>
      <c r="BD71" s="7"/>
    </row>
    <row r="72" spans="2:56">
      <c r="W72" s="5"/>
      <c r="BC72" s="2"/>
      <c r="BD72" s="7"/>
    </row>
    <row r="73" spans="2:56">
      <c r="W73" s="5"/>
      <c r="BC73" s="2"/>
      <c r="BD73" s="7"/>
    </row>
    <row r="74" spans="2:56">
      <c r="W74" s="5"/>
      <c r="BC74" s="2"/>
      <c r="BD74" s="7"/>
    </row>
    <row r="75" spans="2:56">
      <c r="W75" s="5"/>
      <c r="BC75" s="2"/>
      <c r="BD75" s="7"/>
    </row>
    <row r="76" spans="2:56">
      <c r="W76" s="5"/>
      <c r="BC76" s="2"/>
      <c r="BD76" s="7"/>
    </row>
    <row r="77" spans="2:56">
      <c r="L77" s="4"/>
      <c r="W77" s="4"/>
      <c r="BC77" s="2"/>
      <c r="BD77" s="7"/>
    </row>
    <row r="78" spans="2:56">
      <c r="W78" s="5"/>
      <c r="BC78" s="2"/>
      <c r="BD78" s="7"/>
    </row>
    <row r="79" spans="2:56">
      <c r="W79" s="5"/>
      <c r="BC79" s="2"/>
      <c r="BD79" s="7"/>
    </row>
    <row r="80" spans="2:56">
      <c r="W80" s="5"/>
      <c r="BC80" s="2"/>
      <c r="BD80" s="7"/>
    </row>
    <row r="81" spans="2:56">
      <c r="W81" s="5"/>
      <c r="BC81" s="2"/>
      <c r="BD81" s="7"/>
    </row>
    <row r="82" spans="2:56">
      <c r="W82" s="5"/>
      <c r="BC82" s="2"/>
      <c r="BD82" s="7"/>
    </row>
    <row r="83" spans="2:56">
      <c r="W83" s="5"/>
      <c r="BC83" s="2"/>
      <c r="BD83" s="7"/>
    </row>
    <row r="84" spans="2:56">
      <c r="W84" s="5"/>
      <c r="BC84" s="2"/>
      <c r="BD84" s="7"/>
    </row>
    <row r="85" spans="2:56">
      <c r="W85" s="5"/>
      <c r="BC85" s="2"/>
      <c r="BD85" s="7"/>
    </row>
    <row r="86" spans="2:56">
      <c r="W86" s="5"/>
      <c r="BC86" s="2"/>
      <c r="BD86" s="7"/>
    </row>
    <row r="87" spans="2:56">
      <c r="BC87" s="2"/>
      <c r="BD87" s="7"/>
    </row>
    <row r="88" spans="2:56">
      <c r="B88" s="1"/>
      <c r="C88" s="1"/>
      <c r="D88" s="1"/>
      <c r="E88" s="1"/>
      <c r="F88" s="1"/>
      <c r="G88" s="1"/>
      <c r="H88" s="1"/>
      <c r="I88" s="1"/>
      <c r="J88" s="1"/>
      <c r="K88" s="1"/>
      <c r="M88" s="1"/>
      <c r="N88" s="1"/>
      <c r="O88" s="1"/>
      <c r="P88" s="1"/>
      <c r="Q88" s="1"/>
      <c r="R88" s="1"/>
      <c r="S88" s="1"/>
      <c r="T88" s="1"/>
      <c r="U88" s="1"/>
      <c r="V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BC88" s="2"/>
      <c r="BD88" s="7"/>
    </row>
    <row r="89" spans="2:56">
      <c r="V89" s="5"/>
      <c r="BC89" s="2"/>
      <c r="BD89" s="7"/>
    </row>
    <row r="90" spans="2:56">
      <c r="W90" s="5"/>
      <c r="BC90" s="2"/>
      <c r="BD90" s="7"/>
    </row>
    <row r="91" spans="2:56">
      <c r="W91" s="5"/>
      <c r="BC91" s="2"/>
      <c r="BD91" s="7"/>
    </row>
    <row r="92" spans="2:56">
      <c r="W92" s="5"/>
      <c r="BC92" s="2"/>
      <c r="BD92" s="7"/>
    </row>
    <row r="93" spans="2:56">
      <c r="W93" s="5"/>
      <c r="BC93" s="2"/>
      <c r="BD93" s="7"/>
    </row>
    <row r="94" spans="2:56">
      <c r="W94" s="5"/>
      <c r="BC94" s="2"/>
      <c r="BD94" s="7"/>
    </row>
    <row r="95" spans="2:56">
      <c r="W95" s="5"/>
      <c r="BC95" s="2"/>
      <c r="BD95" s="7"/>
    </row>
    <row r="96" spans="2:56">
      <c r="W96" s="5"/>
      <c r="BC96" s="2"/>
      <c r="BD96" s="7"/>
    </row>
    <row r="97" spans="2:56">
      <c r="W97" s="5"/>
      <c r="BC97" s="2"/>
      <c r="BD97" s="7"/>
    </row>
    <row r="98" spans="2:56">
      <c r="W98" s="5"/>
      <c r="BC98" s="2"/>
      <c r="BD98" s="7"/>
    </row>
    <row r="99" spans="2:56">
      <c r="W99" s="5"/>
      <c r="BC99" s="2"/>
      <c r="BD99" s="7"/>
    </row>
    <row r="100" spans="2:56">
      <c r="L100" s="4"/>
      <c r="W100" s="4"/>
      <c r="BC100" s="2"/>
      <c r="BD100" s="7"/>
    </row>
    <row r="101" spans="2:56">
      <c r="W101" s="5"/>
      <c r="BC101" s="2"/>
      <c r="BD101" s="7"/>
    </row>
    <row r="102" spans="2:56">
      <c r="W102" s="5"/>
      <c r="BC102" s="2"/>
      <c r="BD102" s="7"/>
    </row>
    <row r="103" spans="2:56">
      <c r="W103" s="5"/>
      <c r="BC103" s="2"/>
      <c r="BD103" s="7"/>
    </row>
    <row r="104" spans="2:56">
      <c r="W104" s="5"/>
      <c r="BC104" s="2"/>
      <c r="BD104" s="7"/>
    </row>
    <row r="105" spans="2:56">
      <c r="W105" s="5"/>
      <c r="BC105" s="2"/>
      <c r="BD105" s="7"/>
    </row>
    <row r="106" spans="2:56">
      <c r="W106" s="5"/>
      <c r="BC106" s="2"/>
      <c r="BD106" s="7"/>
    </row>
    <row r="107" spans="2:56">
      <c r="W107" s="5"/>
      <c r="BC107" s="2"/>
      <c r="BD107" s="7"/>
    </row>
    <row r="108" spans="2:56">
      <c r="W108" s="5"/>
      <c r="BC108" s="2"/>
      <c r="BD108" s="7"/>
    </row>
    <row r="109" spans="2:56">
      <c r="W109" s="5"/>
      <c r="BC109" s="2"/>
      <c r="BD109" s="7"/>
    </row>
    <row r="110" spans="2:56">
      <c r="BC110" s="2"/>
      <c r="BD110" s="7"/>
    </row>
    <row r="111" spans="2:56">
      <c r="B111" s="1"/>
      <c r="C111" s="1"/>
      <c r="D111" s="1"/>
      <c r="E111" s="1"/>
      <c r="F111" s="1"/>
      <c r="G111" s="1"/>
      <c r="H111" s="1"/>
      <c r="I111" s="1"/>
      <c r="J111" s="1"/>
      <c r="K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BC111" s="2"/>
      <c r="BD111" s="7"/>
    </row>
    <row r="112" spans="2:56">
      <c r="V112" s="5"/>
      <c r="BC112" s="2"/>
      <c r="BD112" s="7"/>
    </row>
    <row r="113" spans="12:56">
      <c r="W113" s="5"/>
      <c r="BC113" s="2"/>
      <c r="BD113" s="7"/>
    </row>
    <row r="114" spans="12:56">
      <c r="W114" s="5"/>
      <c r="BC114" s="2"/>
      <c r="BD114" s="7"/>
    </row>
    <row r="115" spans="12:56">
      <c r="W115" s="5"/>
      <c r="BC115" s="2"/>
      <c r="BD115" s="7"/>
    </row>
    <row r="116" spans="12:56">
      <c r="W116" s="5"/>
      <c r="BC116" s="2"/>
      <c r="BD116" s="7"/>
    </row>
    <row r="117" spans="12:56">
      <c r="W117" s="5"/>
      <c r="BC117" s="2"/>
      <c r="BD117" s="7"/>
    </row>
    <row r="118" spans="12:56">
      <c r="W118" s="5"/>
      <c r="BC118" s="2"/>
      <c r="BD118" s="7"/>
    </row>
    <row r="119" spans="12:56">
      <c r="W119" s="5"/>
      <c r="BC119" s="2"/>
      <c r="BD119" s="7"/>
    </row>
    <row r="120" spans="12:56">
      <c r="W120" s="5"/>
      <c r="BC120" s="2"/>
      <c r="BD120" s="7"/>
    </row>
    <row r="121" spans="12:56">
      <c r="W121" s="5"/>
      <c r="BC121" s="2"/>
      <c r="BD121" s="7"/>
    </row>
    <row r="122" spans="12:56">
      <c r="W122" s="5"/>
      <c r="BC122" s="2"/>
      <c r="BD122" s="7"/>
    </row>
    <row r="123" spans="12:56">
      <c r="L123" s="4"/>
      <c r="W123" s="4"/>
      <c r="BC123" s="2"/>
      <c r="BD123" s="7"/>
    </row>
    <row r="124" spans="12:56">
      <c r="W124" s="5"/>
      <c r="BC124" s="2"/>
      <c r="BD124" s="7"/>
    </row>
    <row r="125" spans="12:56">
      <c r="W125" s="5"/>
      <c r="BC125" s="2"/>
      <c r="BD125" s="7"/>
    </row>
    <row r="126" spans="12:56">
      <c r="W126" s="5"/>
      <c r="BC126" s="2"/>
      <c r="BD126" s="7"/>
    </row>
    <row r="127" spans="12:56">
      <c r="W127" s="5"/>
      <c r="BC127" s="2"/>
      <c r="BD127" s="7"/>
    </row>
    <row r="128" spans="12:56">
      <c r="W128" s="5"/>
      <c r="BC128" s="2"/>
      <c r="BD128" s="7"/>
    </row>
    <row r="129" spans="2:56">
      <c r="W129" s="5"/>
      <c r="BC129" s="2"/>
      <c r="BD129" s="7"/>
    </row>
    <row r="130" spans="2:56">
      <c r="W130" s="5"/>
      <c r="BC130" s="2"/>
      <c r="BD130" s="7"/>
    </row>
    <row r="131" spans="2:56">
      <c r="W131" s="5"/>
      <c r="BC131" s="2"/>
      <c r="BD131" s="7"/>
    </row>
    <row r="132" spans="2:56">
      <c r="W132" s="5"/>
      <c r="BC132" s="2"/>
      <c r="BD132" s="7"/>
    </row>
    <row r="133" spans="2:56">
      <c r="BC133" s="2"/>
      <c r="BD133" s="7"/>
    </row>
    <row r="134" spans="2:56">
      <c r="B134" s="1"/>
      <c r="C134" s="1"/>
      <c r="D134" s="1"/>
      <c r="E134" s="1"/>
      <c r="F134" s="1"/>
      <c r="G134" s="1"/>
      <c r="H134" s="1"/>
      <c r="I134" s="1"/>
      <c r="J134" s="1"/>
      <c r="K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BC134" s="2"/>
      <c r="BD134" s="7"/>
    </row>
    <row r="135" spans="2:56">
      <c r="V135" s="5"/>
      <c r="BC135" s="2"/>
      <c r="BD135" s="7"/>
    </row>
    <row r="136" spans="2:56">
      <c r="W136" s="5"/>
      <c r="BC136" s="2"/>
      <c r="BD136" s="7"/>
    </row>
    <row r="137" spans="2:56">
      <c r="W137" s="5"/>
      <c r="BC137" s="2"/>
      <c r="BD137" s="7"/>
    </row>
    <row r="138" spans="2:56">
      <c r="W138" s="5"/>
      <c r="BC138" s="2"/>
      <c r="BD138" s="7"/>
    </row>
    <row r="139" spans="2:56">
      <c r="W139" s="5"/>
      <c r="BC139" s="2"/>
      <c r="BD139" s="7"/>
    </row>
    <row r="140" spans="2:56">
      <c r="W140" s="5"/>
      <c r="BC140" s="2"/>
      <c r="BD140" s="7"/>
    </row>
    <row r="141" spans="2:56">
      <c r="W141" s="5"/>
      <c r="BC141" s="2"/>
      <c r="BD141" s="7"/>
    </row>
    <row r="142" spans="2:56">
      <c r="W142" s="5"/>
      <c r="BC142" s="2"/>
      <c r="BD142" s="7"/>
    </row>
    <row r="143" spans="2:56">
      <c r="W143" s="5"/>
      <c r="BC143" s="2"/>
      <c r="BD143" s="7"/>
    </row>
    <row r="144" spans="2:56">
      <c r="W144" s="5"/>
      <c r="BC144" s="2"/>
      <c r="BD144" s="7"/>
    </row>
    <row r="145" spans="12:56">
      <c r="W145" s="5"/>
      <c r="BC145" s="2"/>
      <c r="BD145" s="7"/>
    </row>
    <row r="146" spans="12:56">
      <c r="L146" s="4"/>
      <c r="W146" s="4"/>
      <c r="BC146" s="2"/>
      <c r="BD146" s="7"/>
    </row>
    <row r="147" spans="12:56">
      <c r="W147" s="5"/>
      <c r="BC147" s="2"/>
      <c r="BD147" s="7"/>
    </row>
    <row r="148" spans="12:56">
      <c r="W148" s="5"/>
      <c r="BC148" s="2"/>
      <c r="BD148" s="7"/>
    </row>
    <row r="149" spans="12:56">
      <c r="W149" s="5"/>
      <c r="BC149" s="2"/>
      <c r="BD149" s="7"/>
    </row>
    <row r="150" spans="12:56">
      <c r="W150" s="5"/>
      <c r="BC150" s="2"/>
      <c r="BD150" s="7"/>
    </row>
    <row r="151" spans="12:56">
      <c r="W151" s="5"/>
      <c r="BC151" s="2"/>
      <c r="BD151" s="7"/>
    </row>
    <row r="152" spans="12:56">
      <c r="W152" s="5"/>
      <c r="BC152" s="2"/>
      <c r="BD152" s="7"/>
    </row>
    <row r="153" spans="12:56">
      <c r="W153" s="5"/>
      <c r="BC153" s="2"/>
      <c r="BD153" s="7"/>
    </row>
    <row r="154" spans="12:56">
      <c r="W154" s="5"/>
      <c r="BC154" s="2"/>
      <c r="BD154" s="7"/>
    </row>
    <row r="155" spans="12:56">
      <c r="W155" s="5"/>
      <c r="BC155" s="2"/>
      <c r="BD155" s="7"/>
    </row>
  </sheetData>
  <conditionalFormatting sqref="X5:AF15 AG5:AG14">
    <cfRule type="colorScale" priority="3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X19:AG28">
    <cfRule type="colorScale" priority="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36:AR136 X146:AG146 X136:AG136 X123:AG123 X113:AG113 AI113:AR113 X100:AG100 X90:AG90 AI90:AR90 X77:AG77 X67:AG67 AI67:AR67 AI44:AR44 X44:AG44 X54:AG54">
    <cfRule type="colorScale" priority="33">
      <colorScale>
        <cfvo type="num" val="-1"/>
        <cfvo type="num" val="0"/>
        <cfvo type="num" val="1"/>
        <color rgb="FFFF0000"/>
        <color rgb="FFFFEB84"/>
        <color rgb="FF00B050"/>
      </colorScale>
    </cfRule>
  </conditionalFormatting>
  <conditionalFormatting sqref="AI5:AQ15 AR5:AR14">
    <cfRule type="colorScale" priority="3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I19:AR28">
    <cfRule type="colorScale" priority="3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5:V5">
    <cfRule type="colorScale" priority="3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6:V6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7:V7">
    <cfRule type="colorScale" priority="2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8:V8">
    <cfRule type="colorScale" priority="2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9:V9"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0:V10">
    <cfRule type="colorScale" priority="2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1:V11">
    <cfRule type="colorScale" priority="2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2:V12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3:V13"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4:V15">
    <cfRule type="colorScale" priority="2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19:V19"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0:V20">
    <cfRule type="colorScale" priority="1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1:V21">
    <cfRule type="colorScale" priority="1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2:V22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3:V23"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4:V24">
    <cfRule type="colorScale" priority="15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5:V25">
    <cfRule type="colorScale" priority="1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6:V26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7:V27">
    <cfRule type="colorScale" priority="1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28:V28">
    <cfRule type="colorScale" priority="1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44:V44">
    <cfRule type="colorScale" priority="10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54:V54">
    <cfRule type="colorScale" priority="9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67:V67">
    <cfRule type="colorScale" priority="8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77:V77">
    <cfRule type="colorScale" priority="7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90:V90">
    <cfRule type="colorScale" priority="6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00:V100">
    <cfRule type="colorScale" priority="5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13:V113">
    <cfRule type="colorScale" priority="4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23:V123">
    <cfRule type="colorScale" priority="3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36:V136">
    <cfRule type="colorScale" priority="2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conditionalFormatting sqref="M146:V146">
    <cfRule type="colorScale" priority="1">
      <colorScale>
        <cfvo type="min" val="0"/>
        <cfvo type="percentile" val="50"/>
        <cfvo type="max" val="0"/>
        <color rgb="FFFF0000"/>
        <color rgb="FFFFEB84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insilico_size10_1</vt:lpstr>
      <vt:lpstr>insilico_size10_2</vt:lpstr>
      <vt:lpstr>insilico_size10_3</vt:lpstr>
      <vt:lpstr>insilico_size10_4</vt:lpstr>
      <vt:lpstr>insilico_size10_5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</cp:lastModifiedBy>
  <dcterms:created xsi:type="dcterms:W3CDTF">2009-08-17T13:53:11Z</dcterms:created>
  <dcterms:modified xsi:type="dcterms:W3CDTF">2009-09-30T20:14:15Z</dcterms:modified>
</cp:coreProperties>
</file>