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wright/Documents/GitHub/SynBio-book/supplements/"/>
    </mc:Choice>
  </mc:AlternateContent>
  <xr:revisionPtr revIDLastSave="0" documentId="13_ncr:1_{92255C9D-450C-BF42-B2A4-27EAE3304696}" xr6:coauthVersionLast="47" xr6:coauthVersionMax="47" xr10:uidLastSave="{00000000-0000-0000-0000-000000000000}"/>
  <bookViews>
    <workbookView xWindow="-21600" yWindow="-12100" windowWidth="21600" windowHeight="31620" xr2:uid="{4182BC35-BC00-A04F-AB62-74FBA72D508D}"/>
  </bookViews>
  <sheets>
    <sheet name="MYT_Plasmids" sheetId="9" r:id="rId1"/>
    <sheet name="Int. loci" sheetId="7" r:id="rId2"/>
    <sheet name="Terminator library" sheetId="8" r:id="rId3"/>
    <sheet name="pZ3_DoseResponse" sheetId="1" r:id="rId4"/>
    <sheet name="pLacFEC_DoseResponse" sheetId="2" r:id="rId5"/>
    <sheet name="pTet7_DoseResponse" sheetId="3" r:id="rId6"/>
    <sheet name="pLac_Library" sheetId="4" r:id="rId7"/>
    <sheet name="pTet_Library" sheetId="5" r:id="rId8"/>
    <sheet name="pLac_No LacI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8" l="1"/>
  <c r="Q7" i="8"/>
  <c r="L7" i="8"/>
  <c r="K7" i="8"/>
  <c r="F7" i="8"/>
  <c r="E7" i="8"/>
  <c r="R6" i="8"/>
  <c r="Q6" i="8"/>
  <c r="L6" i="8"/>
  <c r="K6" i="8"/>
  <c r="F6" i="8"/>
  <c r="E6" i="8"/>
  <c r="R11" i="8"/>
  <c r="Q11" i="8"/>
  <c r="R10" i="8"/>
  <c r="Q10" i="8"/>
  <c r="R9" i="8"/>
  <c r="Q9" i="8"/>
  <c r="R8" i="8"/>
  <c r="Q8" i="8"/>
  <c r="R5" i="8"/>
  <c r="Q5" i="8"/>
  <c r="R4" i="8"/>
  <c r="Q4" i="8"/>
  <c r="R3" i="8"/>
  <c r="Q3" i="8"/>
  <c r="R2" i="8"/>
  <c r="Q2" i="8"/>
  <c r="L11" i="8"/>
  <c r="K11" i="8"/>
  <c r="L10" i="8"/>
  <c r="K10" i="8"/>
  <c r="L9" i="8"/>
  <c r="K9" i="8"/>
  <c r="L8" i="8"/>
  <c r="K8" i="8"/>
  <c r="L5" i="8"/>
  <c r="K5" i="8"/>
  <c r="L4" i="8"/>
  <c r="K4" i="8"/>
  <c r="L3" i="8"/>
  <c r="K3" i="8"/>
  <c r="L2" i="8"/>
  <c r="K2" i="8"/>
  <c r="E3" i="8"/>
  <c r="F3" i="8"/>
  <c r="E4" i="8"/>
  <c r="F4" i="8"/>
  <c r="E5" i="8"/>
  <c r="F5" i="8"/>
  <c r="E8" i="8"/>
  <c r="F8" i="8"/>
  <c r="E9" i="8"/>
  <c r="F9" i="8"/>
  <c r="E10" i="8"/>
  <c r="F10" i="8"/>
  <c r="E11" i="8"/>
  <c r="F11" i="8"/>
  <c r="F2" i="8"/>
  <c r="E2" i="8"/>
  <c r="R12" i="7"/>
  <c r="Q12" i="7"/>
  <c r="R11" i="7"/>
  <c r="Q11" i="7"/>
  <c r="R10" i="7"/>
  <c r="Q10" i="7"/>
  <c r="R9" i="7"/>
  <c r="Q9" i="7"/>
  <c r="R8" i="7"/>
  <c r="Q8" i="7"/>
  <c r="R7" i="7"/>
  <c r="Q7" i="7"/>
  <c r="R6" i="7"/>
  <c r="Q6" i="7"/>
  <c r="R5" i="7"/>
  <c r="Q5" i="7"/>
  <c r="R4" i="7"/>
  <c r="Q4" i="7"/>
  <c r="R3" i="7"/>
  <c r="Q3" i="7"/>
  <c r="R2" i="7"/>
  <c r="Q2" i="7"/>
  <c r="L12" i="7"/>
  <c r="K12" i="7"/>
  <c r="L11" i="7"/>
  <c r="K11" i="7"/>
  <c r="L10" i="7"/>
  <c r="K10" i="7"/>
  <c r="L9" i="7"/>
  <c r="K9" i="7"/>
  <c r="L8" i="7"/>
  <c r="K8" i="7"/>
  <c r="L7" i="7"/>
  <c r="K7" i="7"/>
  <c r="L6" i="7"/>
  <c r="K6" i="7"/>
  <c r="L5" i="7"/>
  <c r="K5" i="7"/>
  <c r="L4" i="7"/>
  <c r="K4" i="7"/>
  <c r="L3" i="7"/>
  <c r="K3" i="7"/>
  <c r="L2" i="7"/>
  <c r="K2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F2" i="7"/>
  <c r="E2" i="7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G2" i="6"/>
  <c r="F2" i="6"/>
  <c r="L3" i="5"/>
  <c r="M3" i="5"/>
  <c r="L4" i="5"/>
  <c r="M4" i="5"/>
  <c r="L5" i="5"/>
  <c r="M5" i="5"/>
  <c r="L6" i="5"/>
  <c r="M6" i="5"/>
  <c r="L7" i="5"/>
  <c r="M7" i="5"/>
  <c r="M2" i="5"/>
  <c r="L2" i="5"/>
  <c r="F3" i="5"/>
  <c r="G3" i="5"/>
  <c r="F4" i="5"/>
  <c r="G4" i="5"/>
  <c r="F5" i="5"/>
  <c r="G5" i="5"/>
  <c r="F6" i="5"/>
  <c r="G6" i="5"/>
  <c r="F7" i="5"/>
  <c r="G7" i="5"/>
  <c r="G2" i="5"/>
  <c r="F2" i="5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M2" i="4"/>
  <c r="L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G2" i="4"/>
  <c r="F2" i="4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F2" i="3"/>
  <c r="E2" i="3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<sst xmlns="http://schemas.openxmlformats.org/spreadsheetml/2006/main" count="546" uniqueCount="326">
  <si>
    <t>EST (nM)</t>
  </si>
  <si>
    <t>IPTG (mM)</t>
  </si>
  <si>
    <t>pLacFEC</t>
  </si>
  <si>
    <t>aTc (ng/mL)</t>
  </si>
  <si>
    <t>pTet7</t>
  </si>
  <si>
    <t>No IPTG</t>
  </si>
  <si>
    <t>50 mM IPTG</t>
  </si>
  <si>
    <t>pLacD</t>
  </si>
  <si>
    <t>pLacE</t>
  </si>
  <si>
    <t>pLacC</t>
  </si>
  <si>
    <t>pLacHTA1</t>
  </si>
  <si>
    <t>pLacFBA1</t>
  </si>
  <si>
    <t>pLacENO2</t>
  </si>
  <si>
    <t>pLacSpTDH3</t>
  </si>
  <si>
    <t>No aTc</t>
  </si>
  <si>
    <t>100 ng/uL aTc</t>
  </si>
  <si>
    <t>pTet2</t>
  </si>
  <si>
    <t>pTet3</t>
  </si>
  <si>
    <t>pTet4</t>
  </si>
  <si>
    <t>pTet5</t>
  </si>
  <si>
    <t>pTet6</t>
  </si>
  <si>
    <t>SD</t>
  </si>
  <si>
    <t>mean</t>
  </si>
  <si>
    <t>pTDH3</t>
  </si>
  <si>
    <t>pRPL18B</t>
  </si>
  <si>
    <t>pREV1</t>
  </si>
  <si>
    <t>ura3</t>
  </si>
  <si>
    <t>Int.1</t>
  </si>
  <si>
    <t>Int.2</t>
  </si>
  <si>
    <t>Int.3</t>
  </si>
  <si>
    <t>Int.4</t>
  </si>
  <si>
    <t>Int.5</t>
  </si>
  <si>
    <t>Int.6</t>
  </si>
  <si>
    <t>Int.7</t>
  </si>
  <si>
    <t>Int.8</t>
  </si>
  <si>
    <t>Int.9</t>
  </si>
  <si>
    <t>Int.10</t>
  </si>
  <si>
    <t>tSSA1</t>
  </si>
  <si>
    <t>tENO1</t>
  </si>
  <si>
    <t>tTEF1</t>
  </si>
  <si>
    <t>tTDH3</t>
  </si>
  <si>
    <t>tTDH2</t>
  </si>
  <si>
    <t>tADH1</t>
  </si>
  <si>
    <t>tPGK1</t>
  </si>
  <si>
    <t>tPDC1</t>
  </si>
  <si>
    <t>tENO2</t>
  </si>
  <si>
    <t>tTDH1</t>
  </si>
  <si>
    <t>Part Type</t>
  </si>
  <si>
    <t>Plasmid Description</t>
  </si>
  <si>
    <t>Antibiotic resistance</t>
  </si>
  <si>
    <t>Addgene ID</t>
  </si>
  <si>
    <t>Plate position</t>
  </si>
  <si>
    <t>pMYT001</t>
  </si>
  <si>
    <t>pZ3</t>
  </si>
  <si>
    <t>Chloramphenicol</t>
  </si>
  <si>
    <t>A1</t>
  </si>
  <si>
    <t>pMYT002</t>
  </si>
  <si>
    <t>A2</t>
  </si>
  <si>
    <t>pMYT003</t>
  </si>
  <si>
    <t>A3</t>
  </si>
  <si>
    <t>pMYT004</t>
  </si>
  <si>
    <t>A4</t>
  </si>
  <si>
    <t>pMYT005</t>
  </si>
  <si>
    <t>A5</t>
  </si>
  <si>
    <t>pMYT006</t>
  </si>
  <si>
    <t>A6</t>
  </si>
  <si>
    <t>pMYT007</t>
  </si>
  <si>
    <t>A7</t>
  </si>
  <si>
    <t>pMYT008</t>
  </si>
  <si>
    <t>A8</t>
  </si>
  <si>
    <t>pMYT009</t>
  </si>
  <si>
    <t>A9</t>
  </si>
  <si>
    <t>pMYT010</t>
  </si>
  <si>
    <t>A10</t>
  </si>
  <si>
    <t>pMYT011</t>
  </si>
  <si>
    <t>A11</t>
  </si>
  <si>
    <t>pMYT012</t>
  </si>
  <si>
    <t>A12</t>
  </si>
  <si>
    <t>pMYT013</t>
  </si>
  <si>
    <t>B1</t>
  </si>
  <si>
    <t>pMYT014</t>
  </si>
  <si>
    <t>B2</t>
  </si>
  <si>
    <t>pMYT015</t>
  </si>
  <si>
    <t>B3</t>
  </si>
  <si>
    <t>pMYT016</t>
  </si>
  <si>
    <t>Z3EV</t>
  </si>
  <si>
    <t>B4</t>
  </si>
  <si>
    <t>pMYT017</t>
  </si>
  <si>
    <t>Lacl</t>
  </si>
  <si>
    <t>B5</t>
  </si>
  <si>
    <t>pMYT018</t>
  </si>
  <si>
    <t>rtTA</t>
  </si>
  <si>
    <t>B6</t>
  </si>
  <si>
    <t>pMYT019</t>
  </si>
  <si>
    <t>mScarlet-l</t>
  </si>
  <si>
    <t>B7</t>
  </si>
  <si>
    <t>pMYT020</t>
  </si>
  <si>
    <t>mNeonGreen</t>
  </si>
  <si>
    <t>B8</t>
  </si>
  <si>
    <t>pMYT021</t>
  </si>
  <si>
    <t>mTagBFP2</t>
  </si>
  <si>
    <t>B9</t>
  </si>
  <si>
    <t>pMYT022</t>
  </si>
  <si>
    <t>4a</t>
  </si>
  <si>
    <t>B10</t>
  </si>
  <si>
    <t>pMYT023</t>
  </si>
  <si>
    <t>B11</t>
  </si>
  <si>
    <t>pMYT024</t>
  </si>
  <si>
    <t>B12</t>
  </si>
  <si>
    <t>pMYT025</t>
  </si>
  <si>
    <t>C1</t>
  </si>
  <si>
    <t>pMYT026</t>
  </si>
  <si>
    <t>C2</t>
  </si>
  <si>
    <t>pMYT027</t>
  </si>
  <si>
    <t>C3</t>
  </si>
  <si>
    <t>pMYT028</t>
  </si>
  <si>
    <t>C4</t>
  </si>
  <si>
    <t>pMYT029</t>
  </si>
  <si>
    <t>URA3</t>
  </si>
  <si>
    <t>C5</t>
  </si>
  <si>
    <t>pMYT030</t>
  </si>
  <si>
    <t>LEU2</t>
  </si>
  <si>
    <t>C6</t>
  </si>
  <si>
    <t>pMYT031</t>
  </si>
  <si>
    <t>HIS3</t>
  </si>
  <si>
    <t>C7</t>
  </si>
  <si>
    <t>pMYT032</t>
  </si>
  <si>
    <t>TRP1</t>
  </si>
  <si>
    <t>C8</t>
  </si>
  <si>
    <t>pMYT033</t>
  </si>
  <si>
    <t>MET17</t>
  </si>
  <si>
    <t>C9</t>
  </si>
  <si>
    <t>pMYT034</t>
  </si>
  <si>
    <t>LYS2</t>
  </si>
  <si>
    <t>C10</t>
  </si>
  <si>
    <t>pMYT035</t>
  </si>
  <si>
    <t>KanR</t>
  </si>
  <si>
    <t>C11</t>
  </si>
  <si>
    <t>pMYT036</t>
  </si>
  <si>
    <t>NatR</t>
  </si>
  <si>
    <t>C12</t>
  </si>
  <si>
    <t>pMYT037</t>
  </si>
  <si>
    <t>HygR</t>
  </si>
  <si>
    <t>D1</t>
  </si>
  <si>
    <t>pMYT038</t>
  </si>
  <si>
    <t>ZeoR</t>
  </si>
  <si>
    <t>D2</t>
  </si>
  <si>
    <t>pMYT039</t>
  </si>
  <si>
    <t>Ampicillin</t>
  </si>
  <si>
    <t>D3</t>
  </si>
  <si>
    <t>pMYT040</t>
  </si>
  <si>
    <t>D4</t>
  </si>
  <si>
    <t>pMYT041</t>
  </si>
  <si>
    <t>D5</t>
  </si>
  <si>
    <t>pMYT042</t>
  </si>
  <si>
    <t>D6</t>
  </si>
  <si>
    <t>pMYT043</t>
  </si>
  <si>
    <t>D7</t>
  </si>
  <si>
    <t>pMYT044</t>
  </si>
  <si>
    <t>D8</t>
  </si>
  <si>
    <t>pMYT045</t>
  </si>
  <si>
    <t>D9</t>
  </si>
  <si>
    <t>pMYT046</t>
  </si>
  <si>
    <t>D10</t>
  </si>
  <si>
    <t>pMYT047</t>
  </si>
  <si>
    <t>D11</t>
  </si>
  <si>
    <t>pMYT049</t>
  </si>
  <si>
    <t>E1</t>
  </si>
  <si>
    <t>pMYT050</t>
  </si>
  <si>
    <t>E2</t>
  </si>
  <si>
    <t>pMYT051</t>
  </si>
  <si>
    <t>E3</t>
  </si>
  <si>
    <t>pMYT052</t>
  </si>
  <si>
    <t>E4</t>
  </si>
  <si>
    <t>pMYT053</t>
  </si>
  <si>
    <t>E5</t>
  </si>
  <si>
    <t>pMYT054</t>
  </si>
  <si>
    <t>E6</t>
  </si>
  <si>
    <t>E7</t>
  </si>
  <si>
    <t>pMYT056</t>
  </si>
  <si>
    <t>E8</t>
  </si>
  <si>
    <t>pMYT057</t>
  </si>
  <si>
    <t>E9</t>
  </si>
  <si>
    <t>pMYT058</t>
  </si>
  <si>
    <t>E10</t>
  </si>
  <si>
    <t>pMYT059</t>
  </si>
  <si>
    <t>E11</t>
  </si>
  <si>
    <t>pMYT060</t>
  </si>
  <si>
    <t>E12</t>
  </si>
  <si>
    <t>pMYT061</t>
  </si>
  <si>
    <t>F1</t>
  </si>
  <si>
    <t>pMYT062</t>
  </si>
  <si>
    <t>F2</t>
  </si>
  <si>
    <t>pMYT063</t>
  </si>
  <si>
    <t>F3</t>
  </si>
  <si>
    <t>pMYT064</t>
  </si>
  <si>
    <t>F4</t>
  </si>
  <si>
    <t>pMYT065</t>
  </si>
  <si>
    <t>F5</t>
  </si>
  <si>
    <t>pMYT066</t>
  </si>
  <si>
    <t>F6</t>
  </si>
  <si>
    <t>pMYT067</t>
  </si>
  <si>
    <t>F7</t>
  </si>
  <si>
    <t>pMYT068</t>
  </si>
  <si>
    <t>F8</t>
  </si>
  <si>
    <t>pMYT069</t>
  </si>
  <si>
    <t>F9</t>
  </si>
  <si>
    <t>pMYT070</t>
  </si>
  <si>
    <t>F10</t>
  </si>
  <si>
    <t>pMYT071</t>
  </si>
  <si>
    <t>F11</t>
  </si>
  <si>
    <t>pMYT072</t>
  </si>
  <si>
    <t>F12</t>
  </si>
  <si>
    <t>pMYT073</t>
  </si>
  <si>
    <t>G1</t>
  </si>
  <si>
    <t>pMYT074</t>
  </si>
  <si>
    <t>G2</t>
  </si>
  <si>
    <t>pMYT075</t>
  </si>
  <si>
    <t>Kanamycin</t>
  </si>
  <si>
    <t>G3</t>
  </si>
  <si>
    <t>pMYT076</t>
  </si>
  <si>
    <t>G4</t>
  </si>
  <si>
    <t>pMYT077</t>
  </si>
  <si>
    <t>G5</t>
  </si>
  <si>
    <t>pMYT078</t>
  </si>
  <si>
    <t>G6</t>
  </si>
  <si>
    <t>pMYT079</t>
  </si>
  <si>
    <t>G7</t>
  </si>
  <si>
    <t>pMYT080</t>
  </si>
  <si>
    <t>G8</t>
  </si>
  <si>
    <t>pMYT081</t>
  </si>
  <si>
    <t>G9</t>
  </si>
  <si>
    <t>pMYT082</t>
  </si>
  <si>
    <t>G10</t>
  </si>
  <si>
    <t>pMYT083</t>
  </si>
  <si>
    <t>G11</t>
  </si>
  <si>
    <t>pMYT084</t>
  </si>
  <si>
    <t>G12</t>
  </si>
  <si>
    <t>pMYT085</t>
  </si>
  <si>
    <t>H1</t>
  </si>
  <si>
    <t>pMYT086</t>
  </si>
  <si>
    <t>H2</t>
  </si>
  <si>
    <t>pMYT087</t>
  </si>
  <si>
    <t>H3</t>
  </si>
  <si>
    <t>pMYT088</t>
  </si>
  <si>
    <t>H4</t>
  </si>
  <si>
    <t>pMYT089</t>
  </si>
  <si>
    <t>H5</t>
  </si>
  <si>
    <t>pMYT090</t>
  </si>
  <si>
    <t>H6</t>
  </si>
  <si>
    <t>pMYT091</t>
  </si>
  <si>
    <t>H7</t>
  </si>
  <si>
    <t>pMYT092</t>
  </si>
  <si>
    <t>H8</t>
  </si>
  <si>
    <t>pMYT093</t>
  </si>
  <si>
    <t>HY</t>
  </si>
  <si>
    <t>pMYT094</t>
  </si>
  <si>
    <t>H10</t>
  </si>
  <si>
    <t>pMYT095</t>
  </si>
  <si>
    <t>URA3 CRISPR Vector</t>
  </si>
  <si>
    <t>Spectinomycin</t>
  </si>
  <si>
    <t>H11</t>
  </si>
  <si>
    <t>pMYT096</t>
  </si>
  <si>
    <t>Transient CRISPR Vector</t>
  </si>
  <si>
    <t>H12</t>
  </si>
  <si>
    <t>pMYT055</t>
  </si>
  <si>
    <t>pMYT048</t>
  </si>
  <si>
    <t>D12</t>
  </si>
  <si>
    <t>Plasmid Name</t>
  </si>
  <si>
    <t>NA</t>
  </si>
  <si>
    <t>S1 Assembly Cassette</t>
  </si>
  <si>
    <t>1E Assembly Cassette</t>
  </si>
  <si>
    <t>12 Assembly Cassette</t>
  </si>
  <si>
    <t>2E Assembly Cassette</t>
  </si>
  <si>
    <t>23 Assembly Cassette</t>
  </si>
  <si>
    <t>3E Assembly Cassette</t>
  </si>
  <si>
    <t>34 Assembly Cassette</t>
  </si>
  <si>
    <t>4E Assembly Cassette</t>
  </si>
  <si>
    <t>45 Assembly Cassette</t>
  </si>
  <si>
    <t>5E Assembly Cassette</t>
  </si>
  <si>
    <t>56 Assembly Cassette</t>
  </si>
  <si>
    <t>6E Assembly Cassette</t>
  </si>
  <si>
    <t>67 Assembly Cassette</t>
  </si>
  <si>
    <t>7E Assembly Cassette</t>
  </si>
  <si>
    <t>78 Assembly Cassette</t>
  </si>
  <si>
    <t>8E Assembly Cassette</t>
  </si>
  <si>
    <t>89 Assembly Cassette</t>
  </si>
  <si>
    <t>9E Assembly Cassette</t>
  </si>
  <si>
    <t>S1 Spacer Cassette</t>
  </si>
  <si>
    <t>1E Spacer Cassette</t>
  </si>
  <si>
    <t>12 Spacer Cassette</t>
  </si>
  <si>
    <t>2E Spacer Cassette</t>
  </si>
  <si>
    <t>23 Spacer Cassette</t>
  </si>
  <si>
    <t>3E Spacer Cassette</t>
  </si>
  <si>
    <t>34 Spacer Cassette</t>
  </si>
  <si>
    <t>4E Spacer Cassette</t>
  </si>
  <si>
    <t>45 Spacer Cassette</t>
  </si>
  <si>
    <t>5E Spacer Cassette</t>
  </si>
  <si>
    <t>56 Spacer Cassette</t>
  </si>
  <si>
    <t>6E Spacer Cassette</t>
  </si>
  <si>
    <t>67 Spacer Cassette</t>
  </si>
  <si>
    <t>7E Spacer Cassette</t>
  </si>
  <si>
    <t>78 Spacer Cassette</t>
  </si>
  <si>
    <t>8E Spacer Cassette</t>
  </si>
  <si>
    <t>89 Spacer Cassette</t>
  </si>
  <si>
    <t>9E Spacer Cassette</t>
  </si>
  <si>
    <t>Int1 Vector</t>
  </si>
  <si>
    <t>Int2 Vector</t>
  </si>
  <si>
    <t>Int3 Vector</t>
  </si>
  <si>
    <t>Int4 Vector</t>
  </si>
  <si>
    <t>Int5 Vector</t>
  </si>
  <si>
    <t>Int6 Vector</t>
  </si>
  <si>
    <t>Int7 Vector</t>
  </si>
  <si>
    <t>Int8 Vector</t>
  </si>
  <si>
    <t>Int9 Vector</t>
  </si>
  <si>
    <t>Int10 Vector</t>
  </si>
  <si>
    <t>Int1 Spacer</t>
  </si>
  <si>
    <t>Int2 Spacer</t>
  </si>
  <si>
    <t>Int3 Spacer</t>
  </si>
  <si>
    <t>Int4 Spacer</t>
  </si>
  <si>
    <t>Int5 Spacer</t>
  </si>
  <si>
    <t>Int6 Spacer</t>
  </si>
  <si>
    <t>Int7 Spacer</t>
  </si>
  <si>
    <t>Int8 Spacer</t>
  </si>
  <si>
    <t>Int9 Spacer</t>
  </si>
  <si>
    <t>Int10 Spacer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</si>
</sst>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i/>
      <sz val="12"/>
      <name val="Arial"/>
      <family val="2"/>
    </font>
    <font>
      <i/>
      <sz val="12"/>
      <color theme="1"/>
      <name val="Arial"/>
      <family val="2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mScarlet-I</a:t>
            </a:r>
            <a:r>
              <a:rPr lang="en-GB" baseline="0"/>
              <a:t> expression at Int. loci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'Int. loci'!$B$1:$D$1</c:f>
              <c:strCache>
                <c:ptCount val="1"/>
                <c:pt idx="0">
                  <c:v>pTDH3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'Int. loci'!$F$2:$F$12</c:f>
                <c:numCache>
                  <c:formatCode>General</c:formatCode>
                  <c:ptCount val="11"/>
                  <c:pt idx="0">
                    <c:v>25.075062793498976</c:v>
                  </c:pt>
                  <c:pt idx="1">
                    <c:v>22.750059655328929</c:v>
                  </c:pt>
                  <c:pt idx="2">
                    <c:v>19.80483537842283</c:v>
                  </c:pt>
                  <c:pt idx="3">
                    <c:v>23.693381750417135</c:v>
                  </c:pt>
                  <c:pt idx="4">
                    <c:v>39.653826828659781</c:v>
                  </c:pt>
                  <c:pt idx="5">
                    <c:v>24.734497710164632</c:v>
                  </c:pt>
                  <c:pt idx="6">
                    <c:v>46.986631550653478</c:v>
                  </c:pt>
                  <c:pt idx="7">
                    <c:v>13.871328053483234</c:v>
                  </c:pt>
                  <c:pt idx="8">
                    <c:v>16.424364910967345</c:v>
                  </c:pt>
                  <c:pt idx="9">
                    <c:v>15.385974804998593</c:v>
                  </c:pt>
                  <c:pt idx="10">
                    <c:v>45.100026140615867</c:v>
                  </c:pt>
                </c:numCache>
              </c:numRef>
            </c:plus>
            <c:minus>
              <c:numRef>
                <c:f>'Int. loci'!$F$2:$F$12</c:f>
                <c:numCache>
                  <c:formatCode>General</c:formatCode>
                  <c:ptCount val="11"/>
                  <c:pt idx="0">
                    <c:v>25.075062793498976</c:v>
                  </c:pt>
                  <c:pt idx="1">
                    <c:v>22.750059655328929</c:v>
                  </c:pt>
                  <c:pt idx="2">
                    <c:v>19.80483537842283</c:v>
                  </c:pt>
                  <c:pt idx="3">
                    <c:v>23.693381750417135</c:v>
                  </c:pt>
                  <c:pt idx="4">
                    <c:v>39.653826828659781</c:v>
                  </c:pt>
                  <c:pt idx="5">
                    <c:v>24.734497710164632</c:v>
                  </c:pt>
                  <c:pt idx="6">
                    <c:v>46.986631550653478</c:v>
                  </c:pt>
                  <c:pt idx="7">
                    <c:v>13.871328053483234</c:v>
                  </c:pt>
                  <c:pt idx="8">
                    <c:v>16.424364910967345</c:v>
                  </c:pt>
                  <c:pt idx="9">
                    <c:v>15.385974804998593</c:v>
                  </c:pt>
                  <c:pt idx="10">
                    <c:v>45.100026140615867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'Int. loci'!$A$2:$A$12</c:f>
              <c:strCache>
                <c:ptCount val="11"/>
                <c:pt idx="0">
                  <c:v>ura3</c:v>
                </c:pt>
                <c:pt idx="1">
                  <c:v>Int.1</c:v>
                </c:pt>
                <c:pt idx="2">
                  <c:v>Int.2</c:v>
                </c:pt>
                <c:pt idx="3">
                  <c:v>Int.3</c:v>
                </c:pt>
                <c:pt idx="4">
                  <c:v>Int.4</c:v>
                </c:pt>
                <c:pt idx="5">
                  <c:v>Int.5</c:v>
                </c:pt>
                <c:pt idx="6">
                  <c:v>Int.6</c:v>
                </c:pt>
                <c:pt idx="7">
                  <c:v>Int.7</c:v>
                </c:pt>
                <c:pt idx="8">
                  <c:v>Int.8</c:v>
                </c:pt>
                <c:pt idx="9">
                  <c:v>Int.9</c:v>
                </c:pt>
                <c:pt idx="10">
                  <c:v>Int.10</c:v>
                </c:pt>
              </c:strCache>
            </c:strRef>
          </c:cat>
          <c:val>
            <c:numRef>
              <c:f>'Int. loci'!$E$2:$E$12</c:f>
              <c:numCache>
                <c:formatCode>General</c:formatCode>
                <c:ptCount val="11"/>
                <c:pt idx="0">
                  <c:v>1323.0084033613468</c:v>
                </c:pt>
                <c:pt idx="1">
                  <c:v>1351.12605042017</c:v>
                </c:pt>
                <c:pt idx="2">
                  <c:v>1256.2240896358533</c:v>
                </c:pt>
                <c:pt idx="3">
                  <c:v>1082.5322128851533</c:v>
                </c:pt>
                <c:pt idx="4">
                  <c:v>1355.7002801120468</c:v>
                </c:pt>
                <c:pt idx="5">
                  <c:v>1108.6918767507</c:v>
                </c:pt>
                <c:pt idx="6">
                  <c:v>1226.5406162464999</c:v>
                </c:pt>
                <c:pt idx="7">
                  <c:v>1248.3529411764732</c:v>
                </c:pt>
                <c:pt idx="8">
                  <c:v>1177.31932773109</c:v>
                </c:pt>
                <c:pt idx="9">
                  <c:v>1385.5266106442598</c:v>
                </c:pt>
                <c:pt idx="10">
                  <c:v>1017.924369747899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4-984D-A13F-41613EBF1D19}"/>
            </c:ext>
          </c:extLst>
        </c:ser>
        <c:ser>
          <c:idx val="1"/>
          <c:order val="1"/>
          <c:tx>
            <c:strRef>
              <c:f>'Int. loci'!$H$1:$J$1</c:f>
              <c:strCache>
                <c:ptCount val="1"/>
                <c:pt idx="0">
                  <c:v>pRPL18B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'Int. loci'!$L$2:$L$12</c:f>
                <c:numCache>
                  <c:formatCode>General</c:formatCode>
                  <c:ptCount val="11"/>
                  <c:pt idx="0">
                    <c:v>5.0952096065773063</c:v>
                  </c:pt>
                  <c:pt idx="1">
                    <c:v>1.1236753245332445</c:v>
                  </c:pt>
                  <c:pt idx="2">
                    <c:v>4.8721405896277865</c:v>
                  </c:pt>
                  <c:pt idx="3">
                    <c:v>9.2894601871908105</c:v>
                  </c:pt>
                  <c:pt idx="4">
                    <c:v>3.8289554259589371</c:v>
                  </c:pt>
                  <c:pt idx="5">
                    <c:v>3.6711950945580103</c:v>
                  </c:pt>
                  <c:pt idx="6">
                    <c:v>3.5952869262817253</c:v>
                  </c:pt>
                  <c:pt idx="7">
                    <c:v>4.6917655407193957</c:v>
                  </c:pt>
                  <c:pt idx="8">
                    <c:v>6.9618455024136567</c:v>
                  </c:pt>
                  <c:pt idx="9">
                    <c:v>2.1309495043478694</c:v>
                  </c:pt>
                  <c:pt idx="10">
                    <c:v>3.7349041775459453</c:v>
                  </c:pt>
                </c:numCache>
              </c:numRef>
            </c:plus>
            <c:minus>
              <c:numRef>
                <c:f>'Int. loci'!$L$2:$L$12</c:f>
                <c:numCache>
                  <c:formatCode>General</c:formatCode>
                  <c:ptCount val="11"/>
                  <c:pt idx="0">
                    <c:v>5.0952096065773063</c:v>
                  </c:pt>
                  <c:pt idx="1">
                    <c:v>1.1236753245332445</c:v>
                  </c:pt>
                  <c:pt idx="2">
                    <c:v>4.8721405896277865</c:v>
                  </c:pt>
                  <c:pt idx="3">
                    <c:v>9.2894601871908105</c:v>
                  </c:pt>
                  <c:pt idx="4">
                    <c:v>3.8289554259589371</c:v>
                  </c:pt>
                  <c:pt idx="5">
                    <c:v>3.6711950945580103</c:v>
                  </c:pt>
                  <c:pt idx="6">
                    <c:v>3.5952869262817253</c:v>
                  </c:pt>
                  <c:pt idx="7">
                    <c:v>4.6917655407193957</c:v>
                  </c:pt>
                  <c:pt idx="8">
                    <c:v>6.9618455024136567</c:v>
                  </c:pt>
                  <c:pt idx="9">
                    <c:v>2.1309495043478694</c:v>
                  </c:pt>
                  <c:pt idx="10">
                    <c:v>3.7349041775459453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'Int. loci'!$A$2:$A$12</c:f>
              <c:strCache>
                <c:ptCount val="11"/>
                <c:pt idx="0">
                  <c:v>ura3</c:v>
                </c:pt>
                <c:pt idx="1">
                  <c:v>Int.1</c:v>
                </c:pt>
                <c:pt idx="2">
                  <c:v>Int.2</c:v>
                </c:pt>
                <c:pt idx="3">
                  <c:v>Int.3</c:v>
                </c:pt>
                <c:pt idx="4">
                  <c:v>Int.4</c:v>
                </c:pt>
                <c:pt idx="5">
                  <c:v>Int.5</c:v>
                </c:pt>
                <c:pt idx="6">
                  <c:v>Int.6</c:v>
                </c:pt>
                <c:pt idx="7">
                  <c:v>Int.7</c:v>
                </c:pt>
                <c:pt idx="8">
                  <c:v>Int.8</c:v>
                </c:pt>
                <c:pt idx="9">
                  <c:v>Int.9</c:v>
                </c:pt>
                <c:pt idx="10">
                  <c:v>Int.10</c:v>
                </c:pt>
              </c:strCache>
            </c:strRef>
          </c:cat>
          <c:val>
            <c:numRef>
              <c:f>'Int. loci'!$K$2:$K$12</c:f>
              <c:numCache>
                <c:formatCode>General</c:formatCode>
                <c:ptCount val="11"/>
                <c:pt idx="0">
                  <c:v>198.62184873949568</c:v>
                </c:pt>
                <c:pt idx="1">
                  <c:v>181.87955182072801</c:v>
                </c:pt>
                <c:pt idx="2">
                  <c:v>184.89355742296902</c:v>
                </c:pt>
                <c:pt idx="3">
                  <c:v>157.56022408963602</c:v>
                </c:pt>
                <c:pt idx="4">
                  <c:v>184.93277310924398</c:v>
                </c:pt>
                <c:pt idx="5">
                  <c:v>187.01960784313732</c:v>
                </c:pt>
                <c:pt idx="6">
                  <c:v>181.19607843137234</c:v>
                </c:pt>
                <c:pt idx="7">
                  <c:v>164.31652661064433</c:v>
                </c:pt>
                <c:pt idx="8">
                  <c:v>172.03641456582633</c:v>
                </c:pt>
                <c:pt idx="9">
                  <c:v>178.53501400560233</c:v>
                </c:pt>
                <c:pt idx="10">
                  <c:v>163.504201680672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4-984D-A13F-41613EBF1D19}"/>
            </c:ext>
          </c:extLst>
        </c:ser>
        <c:ser>
          <c:idx val="2"/>
          <c:order val="2"/>
          <c:tx>
            <c:strRef>
              <c:f>'Int. loci'!$N$1:$P$1</c:f>
              <c:strCache>
                <c:ptCount val="1"/>
                <c:pt idx="0">
                  <c:v>pREV1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'Int. loci'!$R$2:$R$12</c:f>
                <c:numCache>
                  <c:formatCode>General</c:formatCode>
                  <c:ptCount val="11"/>
                  <c:pt idx="0">
                    <c:v>7.7626926949862299E-2</c:v>
                  </c:pt>
                  <c:pt idx="1">
                    <c:v>9.7396855186073647E-2</c:v>
                  </c:pt>
                  <c:pt idx="2">
                    <c:v>0.1313543315147708</c:v>
                  </c:pt>
                  <c:pt idx="3">
                    <c:v>0.2153950524029638</c:v>
                  </c:pt>
                  <c:pt idx="4">
                    <c:v>2.4258414671833956E-2</c:v>
                  </c:pt>
                  <c:pt idx="5">
                    <c:v>5.9618478021824288E-2</c:v>
                  </c:pt>
                  <c:pt idx="6">
                    <c:v>8.4033613445400057E-3</c:v>
                  </c:pt>
                  <c:pt idx="7">
                    <c:v>0.4572952456502497</c:v>
                  </c:pt>
                  <c:pt idx="8">
                    <c:v>7.3419285277769142E-2</c:v>
                  </c:pt>
                  <c:pt idx="9">
                    <c:v>9.6912290711523297E-2</c:v>
                  </c:pt>
                  <c:pt idx="10">
                    <c:v>0.27324926382649473</c:v>
                  </c:pt>
                </c:numCache>
              </c:numRef>
            </c:plus>
            <c:minus>
              <c:numRef>
                <c:f>'Int. loci'!$R$2:$R$12</c:f>
                <c:numCache>
                  <c:formatCode>General</c:formatCode>
                  <c:ptCount val="11"/>
                  <c:pt idx="0">
                    <c:v>7.7626926949862299E-2</c:v>
                  </c:pt>
                  <c:pt idx="1">
                    <c:v>9.7396855186073647E-2</c:v>
                  </c:pt>
                  <c:pt idx="2">
                    <c:v>0.1313543315147708</c:v>
                  </c:pt>
                  <c:pt idx="3">
                    <c:v>0.2153950524029638</c:v>
                  </c:pt>
                  <c:pt idx="4">
                    <c:v>2.4258414671833956E-2</c:v>
                  </c:pt>
                  <c:pt idx="5">
                    <c:v>5.9618478021824288E-2</c:v>
                  </c:pt>
                  <c:pt idx="6">
                    <c:v>8.4033613445400057E-3</c:v>
                  </c:pt>
                  <c:pt idx="7">
                    <c:v>0.4572952456502497</c:v>
                  </c:pt>
                  <c:pt idx="8">
                    <c:v>7.3419285277769142E-2</c:v>
                  </c:pt>
                  <c:pt idx="9">
                    <c:v>9.6912290711523297E-2</c:v>
                  </c:pt>
                  <c:pt idx="10">
                    <c:v>0.27324926382649473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'Int. loci'!$A$2:$A$12</c:f>
              <c:strCache>
                <c:ptCount val="11"/>
                <c:pt idx="0">
                  <c:v>ura3</c:v>
                </c:pt>
                <c:pt idx="1">
                  <c:v>Int.1</c:v>
                </c:pt>
                <c:pt idx="2">
                  <c:v>Int.2</c:v>
                </c:pt>
                <c:pt idx="3">
                  <c:v>Int.3</c:v>
                </c:pt>
                <c:pt idx="4">
                  <c:v>Int.4</c:v>
                </c:pt>
                <c:pt idx="5">
                  <c:v>Int.5</c:v>
                </c:pt>
                <c:pt idx="6">
                  <c:v>Int.6</c:v>
                </c:pt>
                <c:pt idx="7">
                  <c:v>Int.7</c:v>
                </c:pt>
                <c:pt idx="8">
                  <c:v>Int.8</c:v>
                </c:pt>
                <c:pt idx="9">
                  <c:v>Int.9</c:v>
                </c:pt>
                <c:pt idx="10">
                  <c:v>Int.10</c:v>
                </c:pt>
              </c:strCache>
            </c:strRef>
          </c:cat>
          <c:val>
            <c:numRef>
              <c:f>'Int. loci'!$Q$2:$Q$12</c:f>
              <c:numCache>
                <c:formatCode>General</c:formatCode>
                <c:ptCount val="11"/>
                <c:pt idx="0">
                  <c:v>8.7030812324929929</c:v>
                </c:pt>
                <c:pt idx="1">
                  <c:v>8.2745098039215659</c:v>
                </c:pt>
                <c:pt idx="2">
                  <c:v>7.8515406162464965</c:v>
                </c:pt>
                <c:pt idx="3">
                  <c:v>7.3277310924369772</c:v>
                </c:pt>
                <c:pt idx="4">
                  <c:v>8.9775910364145641</c:v>
                </c:pt>
                <c:pt idx="5">
                  <c:v>7.1988795518207302</c:v>
                </c:pt>
                <c:pt idx="6">
                  <c:v>7.9159663865546195</c:v>
                </c:pt>
                <c:pt idx="7">
                  <c:v>8.7759103641456608</c:v>
                </c:pt>
                <c:pt idx="8">
                  <c:v>5.9467787114845931</c:v>
                </c:pt>
                <c:pt idx="9">
                  <c:v>8.0588235294117627</c:v>
                </c:pt>
                <c:pt idx="10">
                  <c:v>6.2997198879551846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4-984D-A13F-41613EBF1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955855"/>
        <c:axId val="1210880111"/>
      </c:barChart>
      <c:catAx>
        <c:axId val="124295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0880111"/>
        <c:crosses val="autoZero"/>
        <c:auto val="1"/>
        <c:lblAlgn val="ctr"/>
        <c:lblOffset val="100"/>
        <c:noMultiLvlLbl val="0"/>
      </c:catAx>
      <c:valAx>
        <c:axId val="1210880111"/>
        <c:scaling>
          <c:logBase val="10"/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mScarlet-I fluorescence (fold over background)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295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Terminator library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902989379623868E-2"/>
          <c:y val="5.7067401361271385E-2"/>
          <c:w val="0.90404348815348867"/>
          <c:h val="0.837688579338680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'Terminator library'!$B$1:$D$1</c:f>
              <c:strCache>
                <c:ptCount val="1"/>
                <c:pt idx="0">
                  <c:v>pREV1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'Terminator library'!$F$2:$F$11</c:f>
                <c:numCache>
                  <c:formatCode>General</c:formatCode>
                  <c:ptCount val="10"/>
                  <c:pt idx="0">
                    <c:v>0.16474303588271616</c:v>
                  </c:pt>
                  <c:pt idx="1">
                    <c:v>0.26498362557495081</c:v>
                  </c:pt>
                  <c:pt idx="2">
                    <c:v>6.5632350217705304E-2</c:v>
                  </c:pt>
                  <c:pt idx="3">
                    <c:v>8.624540234364679E-2</c:v>
                  </c:pt>
                  <c:pt idx="4">
                    <c:v>6.6699612883983725E-2</c:v>
                  </c:pt>
                  <c:pt idx="5">
                    <c:v>0.3365893280747872</c:v>
                  </c:pt>
                  <c:pt idx="6">
                    <c:v>0.17228598671912787</c:v>
                  </c:pt>
                  <c:pt idx="7">
                    <c:v>0.14335060595993407</c:v>
                  </c:pt>
                  <c:pt idx="8">
                    <c:v>7.8080447421659344E-2</c:v>
                  </c:pt>
                  <c:pt idx="9">
                    <c:v>8.5835033311173731E-2</c:v>
                  </c:pt>
                </c:numCache>
              </c:numRef>
            </c:plus>
            <c:minus>
              <c:numRef>
                <c:f>'Terminator library'!$F$2:$F$11</c:f>
                <c:numCache>
                  <c:formatCode>General</c:formatCode>
                  <c:ptCount val="10"/>
                  <c:pt idx="0">
                    <c:v>0.16474303588271616</c:v>
                  </c:pt>
                  <c:pt idx="1">
                    <c:v>0.26498362557495081</c:v>
                  </c:pt>
                  <c:pt idx="2">
                    <c:v>6.5632350217705304E-2</c:v>
                  </c:pt>
                  <c:pt idx="3">
                    <c:v>8.624540234364679E-2</c:v>
                  </c:pt>
                  <c:pt idx="4">
                    <c:v>6.6699612883983725E-2</c:v>
                  </c:pt>
                  <c:pt idx="5">
                    <c:v>0.3365893280747872</c:v>
                  </c:pt>
                  <c:pt idx="6">
                    <c:v>0.17228598671912787</c:v>
                  </c:pt>
                  <c:pt idx="7">
                    <c:v>0.14335060595993407</c:v>
                  </c:pt>
                  <c:pt idx="8">
                    <c:v>7.8080447421659344E-2</c:v>
                  </c:pt>
                  <c:pt idx="9">
                    <c:v>8.5835033311173731E-2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'Terminator library'!$A$2:$A$11</c:f>
              <c:strCache>
                <c:ptCount val="10"/>
                <c:pt idx="0">
                  <c:v>tSSA1</c:v>
                </c:pt>
                <c:pt idx="1">
                  <c:v>tENO1</c:v>
                </c:pt>
                <c:pt idx="2">
                  <c:v>tTEF1</c:v>
                </c:pt>
                <c:pt idx="3">
                  <c:v>tTDH3</c:v>
                </c:pt>
                <c:pt idx="4">
                  <c:v>tADH1</c:v>
                </c:pt>
                <c:pt idx="5">
                  <c:v>tTDH2</c:v>
                </c:pt>
                <c:pt idx="6">
                  <c:v>tPGK1</c:v>
                </c:pt>
                <c:pt idx="7">
                  <c:v>tPDC1</c:v>
                </c:pt>
                <c:pt idx="8">
                  <c:v>tENO2</c:v>
                </c:pt>
                <c:pt idx="9">
                  <c:v>tTDH1</c:v>
                </c:pt>
              </c:strCache>
            </c:strRef>
          </c:cat>
          <c:val>
            <c:numRef>
              <c:f>'Terminator library'!$E$2:$E$11</c:f>
              <c:numCache>
                <c:formatCode>General</c:formatCode>
                <c:ptCount val="10"/>
                <c:pt idx="0">
                  <c:v>4.4313725490196063</c:v>
                </c:pt>
                <c:pt idx="1">
                  <c:v>4.2745098039215668</c:v>
                </c:pt>
                <c:pt idx="2">
                  <c:v>6.6386554621848726</c:v>
                </c:pt>
                <c:pt idx="3">
                  <c:v>5.7507002801120466</c:v>
                </c:pt>
                <c:pt idx="4">
                  <c:v>5.2941176470588234</c:v>
                </c:pt>
                <c:pt idx="5">
                  <c:v>6.8767507002801134</c:v>
                </c:pt>
                <c:pt idx="6">
                  <c:v>6.5490196078431362</c:v>
                </c:pt>
                <c:pt idx="7">
                  <c:v>6.2184873949579798</c:v>
                </c:pt>
                <c:pt idx="8">
                  <c:v>6.9215686274509833</c:v>
                </c:pt>
                <c:pt idx="9">
                  <c:v>7.8599439775910369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C-C641-A9F3-88446CE6706B}"/>
            </c:ext>
          </c:extLst>
        </c:ser>
        <c:ser>
          <c:idx val="1"/>
          <c:order val="1"/>
          <c:tx>
            <c:strRef>
              <c:f>'Terminator library'!$H$1:$J$1</c:f>
              <c:strCache>
                <c:ptCount val="1"/>
                <c:pt idx="0">
                  <c:v>pRPL18B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'Terminator library'!$L$2:$L$11</c:f>
                <c:numCache>
                  <c:formatCode>General</c:formatCode>
                  <c:ptCount val="10"/>
                  <c:pt idx="0">
                    <c:v>1.1419402319518512</c:v>
                  </c:pt>
                  <c:pt idx="1">
                    <c:v>1.7230852861303574</c:v>
                  </c:pt>
                  <c:pt idx="2">
                    <c:v>2.3907673789821615</c:v>
                  </c:pt>
                  <c:pt idx="3">
                    <c:v>0.89350034502407194</c:v>
                  </c:pt>
                  <c:pt idx="4">
                    <c:v>5.0525170775155459</c:v>
                  </c:pt>
                  <c:pt idx="5">
                    <c:v>1.8440161204011725</c:v>
                  </c:pt>
                  <c:pt idx="6">
                    <c:v>1.4680730792482994</c:v>
                  </c:pt>
                  <c:pt idx="7">
                    <c:v>2.9618044136544857</c:v>
                  </c:pt>
                  <c:pt idx="8">
                    <c:v>0.28772566030651586</c:v>
                  </c:pt>
                  <c:pt idx="9">
                    <c:v>1.0026563593620152</c:v>
                  </c:pt>
                </c:numCache>
              </c:numRef>
            </c:plus>
            <c:minus>
              <c:numRef>
                <c:f>'Terminator library'!$L$2:$L$11</c:f>
                <c:numCache>
                  <c:formatCode>General</c:formatCode>
                  <c:ptCount val="10"/>
                  <c:pt idx="0">
                    <c:v>1.1419402319518512</c:v>
                  </c:pt>
                  <c:pt idx="1">
                    <c:v>1.7230852861303574</c:v>
                  </c:pt>
                  <c:pt idx="2">
                    <c:v>2.3907673789821615</c:v>
                  </c:pt>
                  <c:pt idx="3">
                    <c:v>0.89350034502407194</c:v>
                  </c:pt>
                  <c:pt idx="4">
                    <c:v>5.0525170775155459</c:v>
                  </c:pt>
                  <c:pt idx="5">
                    <c:v>1.8440161204011725</c:v>
                  </c:pt>
                  <c:pt idx="6">
                    <c:v>1.4680730792482994</c:v>
                  </c:pt>
                  <c:pt idx="7">
                    <c:v>2.9618044136544857</c:v>
                  </c:pt>
                  <c:pt idx="8">
                    <c:v>0.28772566030651586</c:v>
                  </c:pt>
                  <c:pt idx="9">
                    <c:v>1.0026563593620152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'Terminator library'!$A$2:$A$11</c:f>
              <c:strCache>
                <c:ptCount val="10"/>
                <c:pt idx="0">
                  <c:v>tSSA1</c:v>
                </c:pt>
                <c:pt idx="1">
                  <c:v>tENO1</c:v>
                </c:pt>
                <c:pt idx="2">
                  <c:v>tTEF1</c:v>
                </c:pt>
                <c:pt idx="3">
                  <c:v>tTDH3</c:v>
                </c:pt>
                <c:pt idx="4">
                  <c:v>tADH1</c:v>
                </c:pt>
                <c:pt idx="5">
                  <c:v>tTDH2</c:v>
                </c:pt>
                <c:pt idx="6">
                  <c:v>tPGK1</c:v>
                </c:pt>
                <c:pt idx="7">
                  <c:v>tPDC1</c:v>
                </c:pt>
                <c:pt idx="8">
                  <c:v>tENO2</c:v>
                </c:pt>
                <c:pt idx="9">
                  <c:v>tTDH1</c:v>
                </c:pt>
              </c:strCache>
            </c:strRef>
          </c:cat>
          <c:val>
            <c:numRef>
              <c:f>'Terminator library'!$K$2:$K$11</c:f>
              <c:numCache>
                <c:formatCode>General</c:formatCode>
                <c:ptCount val="10"/>
                <c:pt idx="0">
                  <c:v>63.50980392156864</c:v>
                </c:pt>
                <c:pt idx="1">
                  <c:v>68.064425770308134</c:v>
                </c:pt>
                <c:pt idx="2">
                  <c:v>96.319327731092429</c:v>
                </c:pt>
                <c:pt idx="3">
                  <c:v>100.24929971988779</c:v>
                </c:pt>
                <c:pt idx="4">
                  <c:v>96.327731092436963</c:v>
                </c:pt>
                <c:pt idx="5">
                  <c:v>99.336134453781639</c:v>
                </c:pt>
                <c:pt idx="6">
                  <c:v>120.91036414565833</c:v>
                </c:pt>
                <c:pt idx="7">
                  <c:v>117.232492997199</c:v>
                </c:pt>
                <c:pt idx="8">
                  <c:v>125.88515406162468</c:v>
                </c:pt>
                <c:pt idx="9">
                  <c:v>184.63585434173669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C-C641-A9F3-88446CE6706B}"/>
            </c:ext>
          </c:extLst>
        </c:ser>
        <c:ser>
          <c:idx val="2"/>
          <c:order val="2"/>
          <c:tx>
            <c:strRef>
              <c:f>'Terminator library'!$N$1:$P$1</c:f>
              <c:strCache>
                <c:ptCount val="1"/>
                <c:pt idx="0">
                  <c:v>pTDH3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'Terminator library'!$R$2:$R$11</c:f>
                <c:numCache>
                  <c:formatCode>General</c:formatCode>
                  <c:ptCount val="10"/>
                  <c:pt idx="0">
                    <c:v>15.071016441088798</c:v>
                  </c:pt>
                  <c:pt idx="1">
                    <c:v>8.7571304522105891</c:v>
                  </c:pt>
                  <c:pt idx="2">
                    <c:v>15.416059718781147</c:v>
                  </c:pt>
                  <c:pt idx="3">
                    <c:v>16.452919551789574</c:v>
                  </c:pt>
                  <c:pt idx="4">
                    <c:v>12.646573038494438</c:v>
                  </c:pt>
                  <c:pt idx="5">
                    <c:v>11.4520612529621</c:v>
                  </c:pt>
                  <c:pt idx="6">
                    <c:v>26.80699182359238</c:v>
                  </c:pt>
                  <c:pt idx="7">
                    <c:v>7.6199723446082501</c:v>
                  </c:pt>
                  <c:pt idx="8">
                    <c:v>23.037143955961881</c:v>
                  </c:pt>
                  <c:pt idx="9">
                    <c:v>36.630585611944262</c:v>
                  </c:pt>
                </c:numCache>
              </c:numRef>
            </c:plus>
            <c:minus>
              <c:numRef>
                <c:f>'Terminator library'!$R$2:$R$11</c:f>
                <c:numCache>
                  <c:formatCode>General</c:formatCode>
                  <c:ptCount val="10"/>
                  <c:pt idx="0">
                    <c:v>15.071016441088798</c:v>
                  </c:pt>
                  <c:pt idx="1">
                    <c:v>8.7571304522105891</c:v>
                  </c:pt>
                  <c:pt idx="2">
                    <c:v>15.416059718781147</c:v>
                  </c:pt>
                  <c:pt idx="3">
                    <c:v>16.452919551789574</c:v>
                  </c:pt>
                  <c:pt idx="4">
                    <c:v>12.646573038494438</c:v>
                  </c:pt>
                  <c:pt idx="5">
                    <c:v>11.4520612529621</c:v>
                  </c:pt>
                  <c:pt idx="6">
                    <c:v>26.80699182359238</c:v>
                  </c:pt>
                  <c:pt idx="7">
                    <c:v>7.6199723446082501</c:v>
                  </c:pt>
                  <c:pt idx="8">
                    <c:v>23.037143955961881</c:v>
                  </c:pt>
                  <c:pt idx="9">
                    <c:v>36.630585611944262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'Terminator library'!$A$2:$A$11</c:f>
              <c:strCache>
                <c:ptCount val="10"/>
                <c:pt idx="0">
                  <c:v>tSSA1</c:v>
                </c:pt>
                <c:pt idx="1">
                  <c:v>tENO1</c:v>
                </c:pt>
                <c:pt idx="2">
                  <c:v>tTEF1</c:v>
                </c:pt>
                <c:pt idx="3">
                  <c:v>tTDH3</c:v>
                </c:pt>
                <c:pt idx="4">
                  <c:v>tADH1</c:v>
                </c:pt>
                <c:pt idx="5">
                  <c:v>tTDH2</c:v>
                </c:pt>
                <c:pt idx="6">
                  <c:v>tPGK1</c:v>
                </c:pt>
                <c:pt idx="7">
                  <c:v>tPDC1</c:v>
                </c:pt>
                <c:pt idx="8">
                  <c:v>tENO2</c:v>
                </c:pt>
                <c:pt idx="9">
                  <c:v>tTDH1</c:v>
                </c:pt>
              </c:strCache>
            </c:strRef>
          </c:cat>
          <c:val>
            <c:numRef>
              <c:f>'Terminator library'!$Q$2:$Q$11</c:f>
              <c:numCache>
                <c:formatCode>General</c:formatCode>
                <c:ptCount val="10"/>
                <c:pt idx="0">
                  <c:v>477.98039215686271</c:v>
                </c:pt>
                <c:pt idx="1">
                  <c:v>531.85434173669466</c:v>
                </c:pt>
                <c:pt idx="2">
                  <c:v>675.70588235294099</c:v>
                </c:pt>
                <c:pt idx="3">
                  <c:v>740.04481792717104</c:v>
                </c:pt>
                <c:pt idx="4">
                  <c:v>754.55462184873966</c:v>
                </c:pt>
                <c:pt idx="5">
                  <c:v>767.21008403361338</c:v>
                </c:pt>
                <c:pt idx="6">
                  <c:v>855.31652661064436</c:v>
                </c:pt>
                <c:pt idx="7">
                  <c:v>900.93277310924361</c:v>
                </c:pt>
                <c:pt idx="8">
                  <c:v>905.02240896358535</c:v>
                </c:pt>
                <c:pt idx="9">
                  <c:v>1386.1008403361332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C-C641-A9F3-88446CE6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140527"/>
        <c:axId val="1259989023"/>
      </c:barChart>
      <c:catAx>
        <c:axId val="124614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9989023"/>
        <c:crosses val="autoZero"/>
        <c:auto val="1"/>
        <c:lblAlgn val="ctr"/>
        <c:lblOffset val="100"/>
        <c:noMultiLvlLbl val="0"/>
      </c:catAx>
      <c:valAx>
        <c:axId val="1259989023"/>
        <c:scaling>
          <c:logBase val="10"/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mScarlet-I fluorescence (fold over background)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614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69854771355091"/>
          <c:y val="0.96409490757806804"/>
          <c:w val="0.28654273546506953"/>
          <c:h val="3.5905092421931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pZ3</a:t>
            </a:r>
            <a:r>
              <a:rPr lang="en-GB" baseline="0"/>
              <a:t> dose-response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pZ3_DoseResponse!$B$1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pZ3_DoseResponse!$A$2:$A$13</c:f>
              <c:numCache>
                <c:formatCode>General</c:formatCode>
                <c:ptCount val="12"/>
                <c:pt idx="0">
                  <c:v>1E-3</c:v>
                </c:pt>
                <c:pt idx="1">
                  <c:v>0.01</c:v>
                </c:pt>
                <c:pt idx="2">
                  <c:v>0.03</c:v>
                </c:pt>
                <c:pt idx="3">
                  <c:v>0.1</c:v>
                </c:pt>
                <c:pt idx="4">
                  <c:v>0.3</c:v>
                </c:pt>
                <c:pt idx="5">
                  <c:v>1</c:v>
                </c:pt>
                <c:pt idx="6">
                  <c:v>3</c:v>
                </c:pt>
                <c:pt idx="7">
                  <c:v>10</c:v>
                </c:pt>
                <c:pt idx="8">
                  <c:v>30</c:v>
                </c:pt>
                <c:pt idx="9">
                  <c:v>100</c:v>
                </c:pt>
                <c:pt idx="10">
                  <c:v>300</c:v>
                </c:pt>
                <c:pt idx="11">
                  <c:v>1000</c:v>
                </c:pt>
              </c:numCache>
            </c:numRef>
          </c:xVal>
          <c:yVal>
            <c:numRef>
              <c:f>pZ3_DoseResponse!$B$2:$B$13</c:f>
              <c:numCache>
                <c:formatCode>General</c:formatCode>
                <c:ptCount val="12"/>
                <c:pt idx="0">
                  <c:v>3.3193277310924398</c:v>
                </c:pt>
                <c:pt idx="1">
                  <c:v>3.4369747899159702</c:v>
                </c:pt>
                <c:pt idx="2">
                  <c:v>3.6218487394958001</c:v>
                </c:pt>
                <c:pt idx="3">
                  <c:v>4.2941176470588198</c:v>
                </c:pt>
                <c:pt idx="4">
                  <c:v>7.4117647058823497</c:v>
                </c:pt>
                <c:pt idx="5">
                  <c:v>25.336134453781501</c:v>
                </c:pt>
                <c:pt idx="6">
                  <c:v>87.773109243697505</c:v>
                </c:pt>
                <c:pt idx="7">
                  <c:v>263.941176470588</c:v>
                </c:pt>
                <c:pt idx="8">
                  <c:v>401.75630252100802</c:v>
                </c:pt>
                <c:pt idx="9">
                  <c:v>477.361344537815</c:v>
                </c:pt>
                <c:pt idx="10">
                  <c:v>508.52941176470603</c:v>
                </c:pt>
                <c:pt idx="11">
                  <c:v>481.84033613445399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9-634A-842A-5CD9E2E4846D}"/>
            </c:ext>
          </c:extLst>
        </c:ser>
        <c:ser>
          <c:idx val="1"/>
          <c:order val="1"/>
          <c:tx>
            <c:strRef>
              <c:f>pZ3_DoseResponse!$C$1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pZ3_DoseResponse!$A$2:$A$13</c:f>
              <c:numCache>
                <c:formatCode>General</c:formatCode>
                <c:ptCount val="12"/>
                <c:pt idx="0">
                  <c:v>1E-3</c:v>
                </c:pt>
                <c:pt idx="1">
                  <c:v>0.01</c:v>
                </c:pt>
                <c:pt idx="2">
                  <c:v>0.03</c:v>
                </c:pt>
                <c:pt idx="3">
                  <c:v>0.1</c:v>
                </c:pt>
                <c:pt idx="4">
                  <c:v>0.3</c:v>
                </c:pt>
                <c:pt idx="5">
                  <c:v>1</c:v>
                </c:pt>
                <c:pt idx="6">
                  <c:v>3</c:v>
                </c:pt>
                <c:pt idx="7">
                  <c:v>10</c:v>
                </c:pt>
                <c:pt idx="8">
                  <c:v>30</c:v>
                </c:pt>
                <c:pt idx="9">
                  <c:v>100</c:v>
                </c:pt>
                <c:pt idx="10">
                  <c:v>300</c:v>
                </c:pt>
                <c:pt idx="11">
                  <c:v>1000</c:v>
                </c:pt>
              </c:numCache>
            </c:numRef>
          </c:xVal>
          <c:yVal>
            <c:numRef>
              <c:f>pZ3_DoseResponse!$C$2:$C$13</c:f>
              <c:numCache>
                <c:formatCode>General</c:formatCode>
                <c:ptCount val="12"/>
                <c:pt idx="0">
                  <c:v>3.45378151260504</c:v>
                </c:pt>
                <c:pt idx="1">
                  <c:v>3.6134453781512601</c:v>
                </c:pt>
                <c:pt idx="2">
                  <c:v>3.6050420168067201</c:v>
                </c:pt>
                <c:pt idx="3">
                  <c:v>4.26890756302521</c:v>
                </c:pt>
                <c:pt idx="4">
                  <c:v>7.21008403361345</c:v>
                </c:pt>
                <c:pt idx="5">
                  <c:v>24.470588235294102</c:v>
                </c:pt>
                <c:pt idx="6">
                  <c:v>90.092436974789905</c:v>
                </c:pt>
                <c:pt idx="7">
                  <c:v>272.71428571428601</c:v>
                </c:pt>
                <c:pt idx="8">
                  <c:v>408.76470588235298</c:v>
                </c:pt>
                <c:pt idx="9">
                  <c:v>476.29411764705901</c:v>
                </c:pt>
                <c:pt idx="10">
                  <c:v>500.77310924369698</c:v>
                </c:pt>
                <c:pt idx="11">
                  <c:v>503.33613445378199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9-634A-842A-5CD9E2E4846D}"/>
            </c:ext>
          </c:extLst>
        </c:ser>
        <c:ser>
          <c:idx val="2"/>
          <c:order val="2"/>
          <c:tx>
            <c:strRef>
              <c:f>pZ3_DoseResponse!$D$1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pZ3_DoseResponse!$A$2:$A$13</c:f>
              <c:numCache>
                <c:formatCode>General</c:formatCode>
                <c:ptCount val="12"/>
                <c:pt idx="0">
                  <c:v>1E-3</c:v>
                </c:pt>
                <c:pt idx="1">
                  <c:v>0.01</c:v>
                </c:pt>
                <c:pt idx="2">
                  <c:v>0.03</c:v>
                </c:pt>
                <c:pt idx="3">
                  <c:v>0.1</c:v>
                </c:pt>
                <c:pt idx="4">
                  <c:v>0.3</c:v>
                </c:pt>
                <c:pt idx="5">
                  <c:v>1</c:v>
                </c:pt>
                <c:pt idx="6">
                  <c:v>3</c:v>
                </c:pt>
                <c:pt idx="7">
                  <c:v>10</c:v>
                </c:pt>
                <c:pt idx="8">
                  <c:v>30</c:v>
                </c:pt>
                <c:pt idx="9">
                  <c:v>100</c:v>
                </c:pt>
                <c:pt idx="10">
                  <c:v>300</c:v>
                </c:pt>
                <c:pt idx="11">
                  <c:v>1000</c:v>
                </c:pt>
              </c:numCache>
            </c:numRef>
          </c:xVal>
          <c:yVal>
            <c:numRef>
              <c:f>pZ3_DoseResponse!$D$2:$D$13</c:f>
              <c:numCache>
                <c:formatCode>General</c:formatCode>
                <c:ptCount val="12"/>
                <c:pt idx="0">
                  <c:v>3.6302521008403401</c:v>
                </c:pt>
                <c:pt idx="1">
                  <c:v>3.7647058823529398</c:v>
                </c:pt>
                <c:pt idx="2">
                  <c:v>3.4369747899159702</c:v>
                </c:pt>
                <c:pt idx="3">
                  <c:v>4.3613445378151301</c:v>
                </c:pt>
                <c:pt idx="4">
                  <c:v>7.1596638655462197</c:v>
                </c:pt>
                <c:pt idx="5">
                  <c:v>25.2605042016807</c:v>
                </c:pt>
                <c:pt idx="6">
                  <c:v>91.554621848739501</c:v>
                </c:pt>
                <c:pt idx="7">
                  <c:v>255.52100840336101</c:v>
                </c:pt>
                <c:pt idx="8">
                  <c:v>404.03361344537802</c:v>
                </c:pt>
                <c:pt idx="9">
                  <c:v>476</c:v>
                </c:pt>
                <c:pt idx="10">
                  <c:v>493.21008403361299</c:v>
                </c:pt>
                <c:pt idx="11">
                  <c:v>488.19327731092397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F9-634A-842A-5CD9E2E4846D}"/>
            </c:ext>
          </c:extLst>
        </c:ser>
        <c:ser>
          <c:idx val="3"/>
          <c:order val="3"/>
          <c:tx>
            <c:strRef>
              <c:f>pZ3_DoseResponse!$E$1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pZ3_DoseResponse!$A$2:$A$13</c:f>
              <c:numCache>
                <c:formatCode>General</c:formatCode>
                <c:ptCount val="12"/>
                <c:pt idx="0">
                  <c:v>1E-3</c:v>
                </c:pt>
                <c:pt idx="1">
                  <c:v>0.01</c:v>
                </c:pt>
                <c:pt idx="2">
                  <c:v>0.03</c:v>
                </c:pt>
                <c:pt idx="3">
                  <c:v>0.1</c:v>
                </c:pt>
                <c:pt idx="4">
                  <c:v>0.3</c:v>
                </c:pt>
                <c:pt idx="5">
                  <c:v>1</c:v>
                </c:pt>
                <c:pt idx="6">
                  <c:v>3</c:v>
                </c:pt>
                <c:pt idx="7">
                  <c:v>10</c:v>
                </c:pt>
                <c:pt idx="8">
                  <c:v>30</c:v>
                </c:pt>
                <c:pt idx="9">
                  <c:v>100</c:v>
                </c:pt>
                <c:pt idx="10">
                  <c:v>300</c:v>
                </c:pt>
                <c:pt idx="11">
                  <c:v>1000</c:v>
                </c:pt>
              </c:numCache>
            </c:numRef>
          </c:xVal>
          <c:yVal>
            <c:numRef>
              <c:f>pZ3_DoseResponse!$E$2:$E$13</c:f>
              <c:numCache>
                <c:formatCode>General</c:formatCode>
                <c:ptCount val="12"/>
                <c:pt idx="0">
                  <c:v>3.52100840336134</c:v>
                </c:pt>
                <c:pt idx="1">
                  <c:v>3.74789915966387</c:v>
                </c:pt>
                <c:pt idx="2">
                  <c:v>3.8067226890756301</c:v>
                </c:pt>
                <c:pt idx="3">
                  <c:v>4.5294117647058796</c:v>
                </c:pt>
                <c:pt idx="4">
                  <c:v>7.5294117647058796</c:v>
                </c:pt>
                <c:pt idx="5">
                  <c:v>24.630252100840298</c:v>
                </c:pt>
                <c:pt idx="6">
                  <c:v>97.394957983193294</c:v>
                </c:pt>
                <c:pt idx="7">
                  <c:v>265</c:v>
                </c:pt>
                <c:pt idx="8">
                  <c:v>404.134453781513</c:v>
                </c:pt>
                <c:pt idx="9">
                  <c:v>470.25210084033603</c:v>
                </c:pt>
                <c:pt idx="10">
                  <c:v>496.134453781513</c:v>
                </c:pt>
                <c:pt idx="11">
                  <c:v>503.15126050420201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F9-634A-842A-5CD9E2E4846D}"/>
            </c:ext>
          </c:extLst>
        </c:ser>
        <c:ser>
          <c:idx val="4"/>
          <c:order val="4"/>
          <c:tx>
            <c:strRef>
              <c:f>pZ3_DoseResponse!$F$1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pZ3_DoseResponse!$A$2:$A$13</c:f>
              <c:numCache>
                <c:formatCode>General</c:formatCode>
                <c:ptCount val="12"/>
                <c:pt idx="0">
                  <c:v>1E-3</c:v>
                </c:pt>
                <c:pt idx="1">
                  <c:v>0.01</c:v>
                </c:pt>
                <c:pt idx="2">
                  <c:v>0.03</c:v>
                </c:pt>
                <c:pt idx="3">
                  <c:v>0.1</c:v>
                </c:pt>
                <c:pt idx="4">
                  <c:v>0.3</c:v>
                </c:pt>
                <c:pt idx="5">
                  <c:v>1</c:v>
                </c:pt>
                <c:pt idx="6">
                  <c:v>3</c:v>
                </c:pt>
                <c:pt idx="7">
                  <c:v>10</c:v>
                </c:pt>
                <c:pt idx="8">
                  <c:v>30</c:v>
                </c:pt>
                <c:pt idx="9">
                  <c:v>100</c:v>
                </c:pt>
                <c:pt idx="10">
                  <c:v>300</c:v>
                </c:pt>
                <c:pt idx="11">
                  <c:v>1000</c:v>
                </c:pt>
              </c:numCache>
            </c:numRef>
          </c:xVal>
          <c:yVal>
            <c:numRef>
              <c:f>pZ3_DoseResponse!$F$2:$F$13</c:f>
              <c:numCache>
                <c:formatCode>General</c:formatCode>
                <c:ptCount val="12"/>
                <c:pt idx="0">
                  <c:v>3.48109243697479</c:v>
                </c:pt>
                <c:pt idx="1">
                  <c:v>3.6407563025210101</c:v>
                </c:pt>
                <c:pt idx="2">
                  <c:v>3.6176470588235299</c:v>
                </c:pt>
                <c:pt idx="3">
                  <c:v>4.3634453781512601</c:v>
                </c:pt>
                <c:pt idx="4">
                  <c:v>7.3277310924369745</c:v>
                </c:pt>
                <c:pt idx="5">
                  <c:v>24.924369747899149</c:v>
                </c:pt>
                <c:pt idx="6">
                  <c:v>91.703781512605048</c:v>
                </c:pt>
                <c:pt idx="7">
                  <c:v>264.29411764705878</c:v>
                </c:pt>
                <c:pt idx="8">
                  <c:v>404.67226890756302</c:v>
                </c:pt>
                <c:pt idx="9">
                  <c:v>474.97689075630251</c:v>
                </c:pt>
                <c:pt idx="10">
                  <c:v>499.66176470588226</c:v>
                </c:pt>
                <c:pt idx="11">
                  <c:v>494.13025210084049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F9-634A-842A-5CD9E2E48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941663"/>
        <c:axId val="1217066463"/>
      </c:scatterChart>
      <c:valAx>
        <c:axId val="12429416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/>
                  <a:t>EST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7066463"/>
        <c:crosses val="autoZero"/>
        <c:crossBetween val="midCat"/>
      </c:valAx>
      <c:valAx>
        <c:axId val="1217066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/>
                  <a:t>mScarlet-I fluorescence</a:t>
                </a:r>
                <a:r>
                  <a:rPr lang="en-GB" sz="1200" baseline="0"/>
                  <a:t> (fold over background)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2941663"/>
        <c:crossesAt val="1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pLacFEC dose-response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pLacFEC_DoseResponse!$B$1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pLacFEC_DoseResponse!$A$2:$A$13</c:f>
              <c:numCache>
                <c:formatCode>General</c:formatCode>
                <c:ptCount val="12"/>
                <c:pt idx="0">
                  <c:v>2.9999999999999997E-4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</c:numCache>
            </c:numRef>
          </c:xVal>
          <c:yVal>
            <c:numRef>
              <c:f>pLacFEC_DoseResponse!$B$2:$B$13</c:f>
              <c:numCache>
                <c:formatCode>General</c:formatCode>
                <c:ptCount val="12"/>
                <c:pt idx="0">
                  <c:v>0.98319327731092399</c:v>
                </c:pt>
                <c:pt idx="1">
                  <c:v>1.0756302521008401</c:v>
                </c:pt>
                <c:pt idx="2">
                  <c:v>1</c:v>
                </c:pt>
                <c:pt idx="3">
                  <c:v>1.03361344537815</c:v>
                </c:pt>
                <c:pt idx="4">
                  <c:v>1.1092436974789901</c:v>
                </c:pt>
                <c:pt idx="5">
                  <c:v>1.25210084033613</c:v>
                </c:pt>
                <c:pt idx="6">
                  <c:v>1.99159663865546</c:v>
                </c:pt>
                <c:pt idx="7">
                  <c:v>3.74789915966387</c:v>
                </c:pt>
                <c:pt idx="8">
                  <c:v>12.411764705882399</c:v>
                </c:pt>
                <c:pt idx="9">
                  <c:v>38.462184873949603</c:v>
                </c:pt>
                <c:pt idx="10">
                  <c:v>68.865546218487395</c:v>
                </c:pt>
                <c:pt idx="11">
                  <c:v>86.252100840336098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2-6D40-B944-6C05A1F872A3}"/>
            </c:ext>
          </c:extLst>
        </c:ser>
        <c:ser>
          <c:idx val="1"/>
          <c:order val="1"/>
          <c:tx>
            <c:strRef>
              <c:f>pLacFEC_DoseResponse!$C$1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pLacFEC_DoseResponse!$A$2:$A$13</c:f>
              <c:numCache>
                <c:formatCode>General</c:formatCode>
                <c:ptCount val="12"/>
                <c:pt idx="0">
                  <c:v>2.9999999999999997E-4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</c:numCache>
            </c:numRef>
          </c:xVal>
          <c:yVal>
            <c:numRef>
              <c:f>pLacFEC_DoseResponse!$C$2:$C$13</c:f>
              <c:numCache>
                <c:formatCode>General</c:formatCode>
                <c:ptCount val="12"/>
                <c:pt idx="0">
                  <c:v>0.94117647058823495</c:v>
                </c:pt>
                <c:pt idx="1">
                  <c:v>1.01680672268908</c:v>
                </c:pt>
                <c:pt idx="2">
                  <c:v>0.99159663865546199</c:v>
                </c:pt>
                <c:pt idx="3">
                  <c:v>1.01680672268908</c:v>
                </c:pt>
                <c:pt idx="4">
                  <c:v>1.1260504201680701</c:v>
                </c:pt>
                <c:pt idx="5">
                  <c:v>1.3109243697479001</c:v>
                </c:pt>
                <c:pt idx="6">
                  <c:v>1.95798319327731</c:v>
                </c:pt>
                <c:pt idx="7">
                  <c:v>4.1848739495798304</c:v>
                </c:pt>
                <c:pt idx="8">
                  <c:v>13.2605042016807</c:v>
                </c:pt>
                <c:pt idx="9">
                  <c:v>42.436974789916</c:v>
                </c:pt>
                <c:pt idx="10">
                  <c:v>66.050420168067205</c:v>
                </c:pt>
                <c:pt idx="11">
                  <c:v>83.462184873949596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2-6D40-B944-6C05A1F872A3}"/>
            </c:ext>
          </c:extLst>
        </c:ser>
        <c:ser>
          <c:idx val="2"/>
          <c:order val="2"/>
          <c:tx>
            <c:strRef>
              <c:f>pLacFEC_DoseResponse!$D$1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pLacFEC_DoseResponse!$A$2:$A$13</c:f>
              <c:numCache>
                <c:formatCode>General</c:formatCode>
                <c:ptCount val="12"/>
                <c:pt idx="0">
                  <c:v>2.9999999999999997E-4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</c:numCache>
            </c:numRef>
          </c:xVal>
          <c:yVal>
            <c:numRef>
              <c:f>pLacFEC_DoseResponse!$D$2:$D$13</c:f>
              <c:numCache>
                <c:formatCode>General</c:formatCode>
                <c:ptCount val="12"/>
                <c:pt idx="0">
                  <c:v>0.99159663865546199</c:v>
                </c:pt>
                <c:pt idx="1">
                  <c:v>1.1176470588235301</c:v>
                </c:pt>
                <c:pt idx="2">
                  <c:v>0.99159663865546199</c:v>
                </c:pt>
                <c:pt idx="3">
                  <c:v>0.99159663865546199</c:v>
                </c:pt>
                <c:pt idx="4">
                  <c:v>1.0672268907563001</c:v>
                </c:pt>
                <c:pt idx="5">
                  <c:v>1.3361344537815101</c:v>
                </c:pt>
                <c:pt idx="6">
                  <c:v>1.9075630252100799</c:v>
                </c:pt>
                <c:pt idx="7">
                  <c:v>4.01680672268908</c:v>
                </c:pt>
                <c:pt idx="8">
                  <c:v>13.0420168067227</c:v>
                </c:pt>
                <c:pt idx="9">
                  <c:v>42.596638655462201</c:v>
                </c:pt>
                <c:pt idx="10">
                  <c:v>68.176470588235304</c:v>
                </c:pt>
                <c:pt idx="11">
                  <c:v>91.453781512605005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82-6D40-B944-6C05A1F872A3}"/>
            </c:ext>
          </c:extLst>
        </c:ser>
        <c:ser>
          <c:idx val="3"/>
          <c:order val="3"/>
          <c:tx>
            <c:strRef>
              <c:f>pLacFEC_DoseResponse!$E$1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pLacFEC_DoseResponse!$A$2:$A$13</c:f>
              <c:numCache>
                <c:formatCode>General</c:formatCode>
                <c:ptCount val="12"/>
                <c:pt idx="0">
                  <c:v>2.9999999999999997E-4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</c:numCache>
            </c:numRef>
          </c:xVal>
          <c:yVal>
            <c:numRef>
              <c:f>pLacFEC_DoseResponse!$E$2:$E$13</c:f>
              <c:numCache>
                <c:formatCode>General</c:formatCode>
                <c:ptCount val="12"/>
                <c:pt idx="0">
                  <c:v>1.1344537815126099</c:v>
                </c:pt>
                <c:pt idx="1">
                  <c:v>1.1596638655462199</c:v>
                </c:pt>
                <c:pt idx="2">
                  <c:v>1.1260504201680701</c:v>
                </c:pt>
                <c:pt idx="3">
                  <c:v>1.1344537815126099</c:v>
                </c:pt>
                <c:pt idx="4">
                  <c:v>1.0924369747899201</c:v>
                </c:pt>
                <c:pt idx="5">
                  <c:v>1.5882352941176501</c:v>
                </c:pt>
                <c:pt idx="6">
                  <c:v>2.01680672268908</c:v>
                </c:pt>
                <c:pt idx="7">
                  <c:v>3.9747899159663902</c:v>
                </c:pt>
                <c:pt idx="8">
                  <c:v>12.218487394958</c:v>
                </c:pt>
                <c:pt idx="9">
                  <c:v>40.100840336134503</c:v>
                </c:pt>
                <c:pt idx="10">
                  <c:v>68.865546218487395</c:v>
                </c:pt>
                <c:pt idx="11">
                  <c:v>86.151260504201701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82-6D40-B944-6C05A1F872A3}"/>
            </c:ext>
          </c:extLst>
        </c:ser>
        <c:ser>
          <c:idx val="4"/>
          <c:order val="4"/>
          <c:tx>
            <c:strRef>
              <c:f>pLacFEC_DoseResponse!$F$1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pLacFEC_DoseResponse!$A$2:$A$13</c:f>
              <c:numCache>
                <c:formatCode>General</c:formatCode>
                <c:ptCount val="12"/>
                <c:pt idx="0">
                  <c:v>2.9999999999999997E-4</c:v>
                </c:pt>
                <c:pt idx="1">
                  <c:v>3.0000000000000001E-3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30</c:v>
                </c:pt>
                <c:pt idx="10">
                  <c:v>100</c:v>
                </c:pt>
                <c:pt idx="11">
                  <c:v>300</c:v>
                </c:pt>
              </c:numCache>
            </c:numRef>
          </c:xVal>
          <c:yVal>
            <c:numRef>
              <c:f>pLacFEC_DoseResponse!$F$2:$F$13</c:f>
              <c:numCache>
                <c:formatCode>General</c:formatCode>
                <c:ptCount val="12"/>
                <c:pt idx="0">
                  <c:v>1.0126050420168078</c:v>
                </c:pt>
                <c:pt idx="1">
                  <c:v>1.0924369747899174</c:v>
                </c:pt>
                <c:pt idx="2">
                  <c:v>1.0273109243697485</c:v>
                </c:pt>
                <c:pt idx="3">
                  <c:v>1.0441176470588256</c:v>
                </c:pt>
                <c:pt idx="4">
                  <c:v>1.0987394957983201</c:v>
                </c:pt>
                <c:pt idx="5">
                  <c:v>1.3718487394957974</c:v>
                </c:pt>
                <c:pt idx="6">
                  <c:v>1.9684873949579824</c:v>
                </c:pt>
                <c:pt idx="7">
                  <c:v>3.9810924369747926</c:v>
                </c:pt>
                <c:pt idx="8">
                  <c:v>12.733193277310949</c:v>
                </c:pt>
                <c:pt idx="9">
                  <c:v>40.899159663865575</c:v>
                </c:pt>
                <c:pt idx="10">
                  <c:v>67.989495798319325</c:v>
                </c:pt>
                <c:pt idx="11">
                  <c:v>86.829831932773089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82-6D40-B944-6C05A1F8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608815"/>
        <c:axId val="1212487039"/>
      </c:scatterChart>
      <c:valAx>
        <c:axId val="12246088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/>
                  <a:t>IPTG (mM)</a:t>
                </a:r>
              </a:p>
            </c:rich>
          </c:tx>
          <c:layout>
            <c:manualLayout>
              <c:xMode val="edge"/>
              <c:yMode val="edge"/>
              <c:x val="0.40744990108287543"/>
              <c:y val="0.85829415586623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2487039"/>
        <c:crossesAt val="0.1"/>
        <c:crossBetween val="midCat"/>
      </c:valAx>
      <c:valAx>
        <c:axId val="12124870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mScarlet-I fluorescence (fold over background)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4608815"/>
        <c:crossesAt val="1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pTet7 dose-response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pTet7_DoseResponse!$B$1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pTet7_DoseResponse!$A$2:$A$13</c:f>
              <c:numCache>
                <c:formatCode>General</c:formatCode>
                <c:ptCount val="12"/>
                <c:pt idx="0">
                  <c:v>1E-3</c:v>
                </c:pt>
                <c:pt idx="1">
                  <c:v>0.01</c:v>
                </c:pt>
                <c:pt idx="2">
                  <c:v>0.03</c:v>
                </c:pt>
                <c:pt idx="3">
                  <c:v>0.1</c:v>
                </c:pt>
                <c:pt idx="4">
                  <c:v>0.3</c:v>
                </c:pt>
                <c:pt idx="5">
                  <c:v>1</c:v>
                </c:pt>
                <c:pt idx="6">
                  <c:v>3</c:v>
                </c:pt>
                <c:pt idx="7">
                  <c:v>10</c:v>
                </c:pt>
                <c:pt idx="8">
                  <c:v>30</c:v>
                </c:pt>
                <c:pt idx="9">
                  <c:v>100</c:v>
                </c:pt>
                <c:pt idx="10">
                  <c:v>300</c:v>
                </c:pt>
                <c:pt idx="11">
                  <c:v>1000</c:v>
                </c:pt>
              </c:numCache>
            </c:numRef>
          </c:xVal>
          <c:yVal>
            <c:numRef>
              <c:f>pTet7_DoseResponse!$B$2:$B$13</c:f>
              <c:numCache>
                <c:formatCode>General</c:formatCode>
                <c:ptCount val="12"/>
                <c:pt idx="0">
                  <c:v>0.98319327731092399</c:v>
                </c:pt>
                <c:pt idx="1">
                  <c:v>1.01680672268908</c:v>
                </c:pt>
                <c:pt idx="2">
                  <c:v>1.04201680672269</c:v>
                </c:pt>
                <c:pt idx="3">
                  <c:v>1.0756302521008401</c:v>
                </c:pt>
                <c:pt idx="4">
                  <c:v>1.4453781512605</c:v>
                </c:pt>
                <c:pt idx="5">
                  <c:v>4.2941176470588198</c:v>
                </c:pt>
                <c:pt idx="6">
                  <c:v>37.487394957983199</c:v>
                </c:pt>
                <c:pt idx="7">
                  <c:v>343.28571428571399</c:v>
                </c:pt>
                <c:pt idx="8">
                  <c:v>1052.68067226891</c:v>
                </c:pt>
                <c:pt idx="9">
                  <c:v>1513.99159663866</c:v>
                </c:pt>
                <c:pt idx="10">
                  <c:v>1567.24369747899</c:v>
                </c:pt>
                <c:pt idx="11">
                  <c:v>1608.6974789916001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8-E341-A0DC-1580CCD64069}"/>
            </c:ext>
          </c:extLst>
        </c:ser>
        <c:ser>
          <c:idx val="1"/>
          <c:order val="1"/>
          <c:tx>
            <c:strRef>
              <c:f>pTet7_DoseResponse!$C$1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pTet7_DoseResponse!$A$2:$A$13</c:f>
              <c:numCache>
                <c:formatCode>General</c:formatCode>
                <c:ptCount val="12"/>
                <c:pt idx="0">
                  <c:v>1E-3</c:v>
                </c:pt>
                <c:pt idx="1">
                  <c:v>0.01</c:v>
                </c:pt>
                <c:pt idx="2">
                  <c:v>0.03</c:v>
                </c:pt>
                <c:pt idx="3">
                  <c:v>0.1</c:v>
                </c:pt>
                <c:pt idx="4">
                  <c:v>0.3</c:v>
                </c:pt>
                <c:pt idx="5">
                  <c:v>1</c:v>
                </c:pt>
                <c:pt idx="6">
                  <c:v>3</c:v>
                </c:pt>
                <c:pt idx="7">
                  <c:v>10</c:v>
                </c:pt>
                <c:pt idx="8">
                  <c:v>30</c:v>
                </c:pt>
                <c:pt idx="9">
                  <c:v>100</c:v>
                </c:pt>
                <c:pt idx="10">
                  <c:v>300</c:v>
                </c:pt>
                <c:pt idx="11">
                  <c:v>1000</c:v>
                </c:pt>
              </c:numCache>
            </c:numRef>
          </c:xVal>
          <c:yVal>
            <c:numRef>
              <c:f>pTet7_DoseResponse!$C$2:$C$13</c:f>
              <c:numCache>
                <c:formatCode>General</c:formatCode>
                <c:ptCount val="12"/>
                <c:pt idx="0">
                  <c:v>1.0588235294117601</c:v>
                </c:pt>
                <c:pt idx="1">
                  <c:v>1.02521008403361</c:v>
                </c:pt>
                <c:pt idx="2">
                  <c:v>1.05042016806723</c:v>
                </c:pt>
                <c:pt idx="3">
                  <c:v>1.0924369747899201</c:v>
                </c:pt>
                <c:pt idx="4">
                  <c:v>1.3697478991596601</c:v>
                </c:pt>
                <c:pt idx="5">
                  <c:v>4.6890756302521002</c:v>
                </c:pt>
                <c:pt idx="6">
                  <c:v>43.075630252100801</c:v>
                </c:pt>
                <c:pt idx="7">
                  <c:v>398.16806722689103</c:v>
                </c:pt>
                <c:pt idx="8">
                  <c:v>983.15126050420201</c:v>
                </c:pt>
                <c:pt idx="9">
                  <c:v>1490.79831932773</c:v>
                </c:pt>
                <c:pt idx="10">
                  <c:v>1485.68067226891</c:v>
                </c:pt>
                <c:pt idx="11">
                  <c:v>1375.3613445378201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38-E341-A0DC-1580CCD64069}"/>
            </c:ext>
          </c:extLst>
        </c:ser>
        <c:ser>
          <c:idx val="2"/>
          <c:order val="2"/>
          <c:tx>
            <c:strRef>
              <c:f>pTet7_DoseResponse!$D$1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pTet7_DoseResponse!$A$2:$A$13</c:f>
              <c:numCache>
                <c:formatCode>General</c:formatCode>
                <c:ptCount val="12"/>
                <c:pt idx="0">
                  <c:v>1E-3</c:v>
                </c:pt>
                <c:pt idx="1">
                  <c:v>0.01</c:v>
                </c:pt>
                <c:pt idx="2">
                  <c:v>0.03</c:v>
                </c:pt>
                <c:pt idx="3">
                  <c:v>0.1</c:v>
                </c:pt>
                <c:pt idx="4">
                  <c:v>0.3</c:v>
                </c:pt>
                <c:pt idx="5">
                  <c:v>1</c:v>
                </c:pt>
                <c:pt idx="6">
                  <c:v>3</c:v>
                </c:pt>
                <c:pt idx="7">
                  <c:v>10</c:v>
                </c:pt>
                <c:pt idx="8">
                  <c:v>30</c:v>
                </c:pt>
                <c:pt idx="9">
                  <c:v>100</c:v>
                </c:pt>
                <c:pt idx="10">
                  <c:v>300</c:v>
                </c:pt>
                <c:pt idx="11">
                  <c:v>1000</c:v>
                </c:pt>
              </c:numCache>
            </c:numRef>
          </c:xVal>
          <c:yVal>
            <c:numRef>
              <c:f>pTet7_DoseResponse!$D$2:$D$13</c:f>
              <c:numCache>
                <c:formatCode>General</c:formatCode>
                <c:ptCount val="12"/>
                <c:pt idx="0">
                  <c:v>1.0756302521008401</c:v>
                </c:pt>
                <c:pt idx="1">
                  <c:v>1.01680672268908</c:v>
                </c:pt>
                <c:pt idx="2">
                  <c:v>1.00840336134454</c:v>
                </c:pt>
                <c:pt idx="3">
                  <c:v>1.1092436974789901</c:v>
                </c:pt>
                <c:pt idx="4">
                  <c:v>1.49579831932773</c:v>
                </c:pt>
                <c:pt idx="5">
                  <c:v>4.0252100840336098</c:v>
                </c:pt>
                <c:pt idx="6">
                  <c:v>38.563025210084</c:v>
                </c:pt>
                <c:pt idx="7">
                  <c:v>359.60504201680698</c:v>
                </c:pt>
                <c:pt idx="8">
                  <c:v>951.92436974789905</c:v>
                </c:pt>
                <c:pt idx="9">
                  <c:v>1414.7058823529401</c:v>
                </c:pt>
                <c:pt idx="10">
                  <c:v>1557.55462184874</c:v>
                </c:pt>
                <c:pt idx="11">
                  <c:v>1591.9663865546199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38-E341-A0DC-1580CCD64069}"/>
            </c:ext>
          </c:extLst>
        </c:ser>
        <c:ser>
          <c:idx val="3"/>
          <c:order val="3"/>
          <c:tx>
            <c:strRef>
              <c:f>pTet7_DoseResponse!$E$1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pTet7_DoseResponse!$A$2:$A$13</c:f>
              <c:numCache>
                <c:formatCode>General</c:formatCode>
                <c:ptCount val="12"/>
                <c:pt idx="0">
                  <c:v>1E-3</c:v>
                </c:pt>
                <c:pt idx="1">
                  <c:v>0.01</c:v>
                </c:pt>
                <c:pt idx="2">
                  <c:v>0.03</c:v>
                </c:pt>
                <c:pt idx="3">
                  <c:v>0.1</c:v>
                </c:pt>
                <c:pt idx="4">
                  <c:v>0.3</c:v>
                </c:pt>
                <c:pt idx="5">
                  <c:v>1</c:v>
                </c:pt>
                <c:pt idx="6">
                  <c:v>3</c:v>
                </c:pt>
                <c:pt idx="7">
                  <c:v>10</c:v>
                </c:pt>
                <c:pt idx="8">
                  <c:v>30</c:v>
                </c:pt>
                <c:pt idx="9">
                  <c:v>100</c:v>
                </c:pt>
                <c:pt idx="10">
                  <c:v>300</c:v>
                </c:pt>
                <c:pt idx="11">
                  <c:v>1000</c:v>
                </c:pt>
              </c:numCache>
            </c:numRef>
          </c:xVal>
          <c:yVal>
            <c:numRef>
              <c:f>pTet7_DoseResponse!$E$2:$E$13</c:f>
              <c:numCache>
                <c:formatCode>General</c:formatCode>
                <c:ptCount val="12"/>
                <c:pt idx="0">
                  <c:v>1.0392156862745081</c:v>
                </c:pt>
                <c:pt idx="1">
                  <c:v>1.0196078431372566</c:v>
                </c:pt>
                <c:pt idx="2">
                  <c:v>1.0336134453781534</c:v>
                </c:pt>
                <c:pt idx="3">
                  <c:v>1.0924369747899167</c:v>
                </c:pt>
                <c:pt idx="4">
                  <c:v>1.4369747899159633</c:v>
                </c:pt>
                <c:pt idx="5">
                  <c:v>4.3361344537815105</c:v>
                </c:pt>
                <c:pt idx="6">
                  <c:v>39.708683473389328</c:v>
                </c:pt>
                <c:pt idx="7">
                  <c:v>367.01960784313729</c:v>
                </c:pt>
                <c:pt idx="8">
                  <c:v>995.91876750700374</c:v>
                </c:pt>
                <c:pt idx="9">
                  <c:v>1473.1652661064436</c:v>
                </c:pt>
                <c:pt idx="10">
                  <c:v>1536.8263305322134</c:v>
                </c:pt>
                <c:pt idx="11">
                  <c:v>1525.3417366946799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38-E341-A0DC-1580CCD64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78415"/>
        <c:axId val="1243155103"/>
      </c:scatterChart>
      <c:valAx>
        <c:axId val="1217278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/>
                  <a:t>aTc (ng/mL) </a:t>
                </a:r>
              </a:p>
            </c:rich>
          </c:tx>
          <c:layout>
            <c:manualLayout>
              <c:xMode val="edge"/>
              <c:yMode val="edge"/>
              <c:x val="0.40803951909074276"/>
              <c:y val="0.848542420691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3155103"/>
        <c:crossesAt val="0.1"/>
        <c:crossBetween val="midCat"/>
      </c:valAx>
      <c:valAx>
        <c:axId val="1243155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/>
                  <a:t>mScarlet-I fluorescence (fold over background)</a:t>
                </a:r>
              </a:p>
            </c:rich>
          </c:tx>
          <c:layout>
            <c:manualLayout>
              <c:xMode val="edge"/>
              <c:yMode val="edge"/>
              <c:x val="8.146546754202488E-3"/>
              <c:y val="7.84635268910500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7278415"/>
        <c:crossesAt val="1E-3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542530987747947"/>
          <c:y val="0.92702205029160112"/>
          <c:w val="0.35209508543138224"/>
          <c:h val="5.7940861381252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/>
              <a:t>pLac_Library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pLac_Library!$B$1</c:f>
              <c:strCache>
                <c:ptCount val="1"/>
                <c:pt idx="0">
                  <c:v>No IPTG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pLac_Library!$G$2:$G$9</c:f>
                <c:numCache>
                  <c:formatCode>General</c:formatCode>
                  <c:ptCount val="8"/>
                  <c:pt idx="0">
                    <c:v>1.0713739108888173E-2</c:v>
                  </c:pt>
                  <c:pt idx="1">
                    <c:v>1.0713739108885819E-2</c:v>
                  </c:pt>
                  <c:pt idx="2">
                    <c:v>9.5326192364513992E-3</c:v>
                  </c:pt>
                  <c:pt idx="3">
                    <c:v>2.2621809175717798E-2</c:v>
                  </c:pt>
                  <c:pt idx="4">
                    <c:v>2.7227094258645498E-2</c:v>
                  </c:pt>
                  <c:pt idx="5">
                    <c:v>1.8033910173088082E-2</c:v>
                  </c:pt>
                  <c:pt idx="6">
                    <c:v>3.6332056994792514E-2</c:v>
                  </c:pt>
                  <c:pt idx="7">
                    <c:v>1.561782433946135E-2</c:v>
                  </c:pt>
                </c:numCache>
              </c:numRef>
            </c:plus>
            <c:minus>
              <c:numRef>
                <c:f>pLac_Library!$G$2:$G$9</c:f>
                <c:numCache>
                  <c:formatCode>General</c:formatCode>
                  <c:ptCount val="8"/>
                  <c:pt idx="0">
                    <c:v>1.0713739108888173E-2</c:v>
                  </c:pt>
                  <c:pt idx="1">
                    <c:v>1.0713739108885819E-2</c:v>
                  </c:pt>
                  <c:pt idx="2">
                    <c:v>9.5326192364513992E-3</c:v>
                  </c:pt>
                  <c:pt idx="3">
                    <c:v>2.2621809175717798E-2</c:v>
                  </c:pt>
                  <c:pt idx="4">
                    <c:v>2.7227094258645498E-2</c:v>
                  </c:pt>
                  <c:pt idx="5">
                    <c:v>1.8033910173088082E-2</c:v>
                  </c:pt>
                  <c:pt idx="6">
                    <c:v>3.6332056994792514E-2</c:v>
                  </c:pt>
                  <c:pt idx="7">
                    <c:v>1.561782433946135E-2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pLac_Library!$A$2:$A$9</c:f>
              <c:strCache>
                <c:ptCount val="8"/>
                <c:pt idx="0">
                  <c:v>pLacD</c:v>
                </c:pt>
                <c:pt idx="1">
                  <c:v>pLacE</c:v>
                </c:pt>
                <c:pt idx="2">
                  <c:v>pLacC</c:v>
                </c:pt>
                <c:pt idx="3">
                  <c:v>pLacFEC</c:v>
                </c:pt>
                <c:pt idx="4">
                  <c:v>pLacHTA1</c:v>
                </c:pt>
                <c:pt idx="5">
                  <c:v>pLacFBA1</c:v>
                </c:pt>
                <c:pt idx="6">
                  <c:v>pLacENO2</c:v>
                </c:pt>
                <c:pt idx="7">
                  <c:v>pLacSpTDH3</c:v>
                </c:pt>
              </c:strCache>
            </c:strRef>
          </c:cat>
          <c:val>
            <c:numRef>
              <c:f>pLac_Library!$F$2:$F$9</c:f>
              <c:numCache>
                <c:formatCode>General</c:formatCode>
                <c:ptCount val="8"/>
                <c:pt idx="0">
                  <c:v>1.0000000000000013</c:v>
                </c:pt>
                <c:pt idx="1">
                  <c:v>1.0303030303030325</c:v>
                </c:pt>
                <c:pt idx="2">
                  <c:v>1.0473484848484875</c:v>
                </c:pt>
                <c:pt idx="3">
                  <c:v>1.0321969696969702</c:v>
                </c:pt>
                <c:pt idx="4">
                  <c:v>1.5132575757575775</c:v>
                </c:pt>
                <c:pt idx="5">
                  <c:v>1.821969696969695</c:v>
                </c:pt>
                <c:pt idx="6">
                  <c:v>1.7613636363636351</c:v>
                </c:pt>
                <c:pt idx="7">
                  <c:v>2.6382575757575779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7-3546-94EB-D09299D2EFFD}"/>
            </c:ext>
          </c:extLst>
        </c:ser>
        <c:ser>
          <c:idx val="1"/>
          <c:order val="1"/>
          <c:tx>
            <c:strRef>
              <c:f>pLac_Library!$H$1</c:f>
              <c:strCache>
                <c:ptCount val="1"/>
                <c:pt idx="0">
                  <c:v>50 mM IPTG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pLac_Library!$M$2:$M$9</c:f>
                <c:numCache>
                  <c:formatCode>General</c:formatCode>
                  <c:ptCount val="8"/>
                  <c:pt idx="0">
                    <c:v>4.1666666666666019E-2</c:v>
                  </c:pt>
                  <c:pt idx="1">
                    <c:v>7.3025220913742861E-2</c:v>
                  </c:pt>
                  <c:pt idx="2">
                    <c:v>0.2204684295673166</c:v>
                  </c:pt>
                  <c:pt idx="3">
                    <c:v>1.8926599213540014</c:v>
                  </c:pt>
                  <c:pt idx="4">
                    <c:v>1.2461526343602924</c:v>
                  </c:pt>
                  <c:pt idx="5">
                    <c:v>1.2359614956762095</c:v>
                  </c:pt>
                  <c:pt idx="6">
                    <c:v>2.1282935548861546</c:v>
                  </c:pt>
                  <c:pt idx="7">
                    <c:v>4.0888152844141983</c:v>
                  </c:pt>
                </c:numCache>
              </c:numRef>
            </c:plus>
            <c:minus>
              <c:numRef>
                <c:f>pLac_Library!$M$2:$M$9</c:f>
                <c:numCache>
                  <c:formatCode>General</c:formatCode>
                  <c:ptCount val="8"/>
                  <c:pt idx="0">
                    <c:v>4.1666666666666019E-2</c:v>
                  </c:pt>
                  <c:pt idx="1">
                    <c:v>7.3025220913742861E-2</c:v>
                  </c:pt>
                  <c:pt idx="2">
                    <c:v>0.2204684295673166</c:v>
                  </c:pt>
                  <c:pt idx="3">
                    <c:v>1.8926599213540014</c:v>
                  </c:pt>
                  <c:pt idx="4">
                    <c:v>1.2461526343602924</c:v>
                  </c:pt>
                  <c:pt idx="5">
                    <c:v>1.2359614956762095</c:v>
                  </c:pt>
                  <c:pt idx="6">
                    <c:v>2.1282935548861546</c:v>
                  </c:pt>
                  <c:pt idx="7">
                    <c:v>4.0888152844141983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pLac_Library!$A$2:$A$9</c:f>
              <c:strCache>
                <c:ptCount val="8"/>
                <c:pt idx="0">
                  <c:v>pLacD</c:v>
                </c:pt>
                <c:pt idx="1">
                  <c:v>pLacE</c:v>
                </c:pt>
                <c:pt idx="2">
                  <c:v>pLacC</c:v>
                </c:pt>
                <c:pt idx="3">
                  <c:v>pLacFEC</c:v>
                </c:pt>
                <c:pt idx="4">
                  <c:v>pLacHTA1</c:v>
                </c:pt>
                <c:pt idx="5">
                  <c:v>pLacFBA1</c:v>
                </c:pt>
                <c:pt idx="6">
                  <c:v>pLacENO2</c:v>
                </c:pt>
                <c:pt idx="7">
                  <c:v>pLacSpTDH3</c:v>
                </c:pt>
              </c:strCache>
            </c:strRef>
          </c:cat>
          <c:val>
            <c:numRef>
              <c:f>pLac_Library!$L$2:$L$9</c:f>
              <c:numCache>
                <c:formatCode>General</c:formatCode>
                <c:ptCount val="8"/>
                <c:pt idx="0">
                  <c:v>3.5625</c:v>
                </c:pt>
                <c:pt idx="1">
                  <c:v>14.009469696969699</c:v>
                </c:pt>
                <c:pt idx="2">
                  <c:v>23.089015151515177</c:v>
                </c:pt>
                <c:pt idx="3">
                  <c:v>97.971590909090864</c:v>
                </c:pt>
                <c:pt idx="4">
                  <c:v>168.51136363636374</c:v>
                </c:pt>
                <c:pt idx="5">
                  <c:v>235.604166666667</c:v>
                </c:pt>
                <c:pt idx="6">
                  <c:v>313.28409090909128</c:v>
                </c:pt>
                <c:pt idx="7">
                  <c:v>431.36174242424227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7-3546-94EB-D09299D2E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754991"/>
        <c:axId val="1216858495"/>
      </c:barChart>
      <c:catAx>
        <c:axId val="121675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6858495"/>
        <c:crosses val="autoZero"/>
        <c:auto val="1"/>
        <c:lblAlgn val="ctr"/>
        <c:lblOffset val="100"/>
        <c:noMultiLvlLbl val="0"/>
      </c:catAx>
      <c:valAx>
        <c:axId val="1216858495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/>
                  <a:t>mScarlet-I fluorescence (fold over background)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675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pTet libaray on/off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pTet_Library!$B$1</c:f>
              <c:strCache>
                <c:ptCount val="1"/>
                <c:pt idx="0">
                  <c:v>No aTc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pTet_Library!$G$2:$G$7</c:f>
                <c:numCache>
                  <c:formatCode>General</c:formatCode>
                  <c:ptCount val="6"/>
                  <c:pt idx="0">
                    <c:v>5.5952337130079403E-2</c:v>
                  </c:pt>
                  <c:pt idx="1">
                    <c:v>7.2125452042487617E-2</c:v>
                  </c:pt>
                  <c:pt idx="2">
                    <c:v>3.1721993425505912E-2</c:v>
                  </c:pt>
                  <c:pt idx="3">
                    <c:v>2.4136817842596827E-2</c:v>
                  </c:pt>
                  <c:pt idx="4">
                    <c:v>3.0684737115134236E-2</c:v>
                  </c:pt>
                  <c:pt idx="5">
                    <c:v>3.2455546852258634E-2</c:v>
                  </c:pt>
                </c:numCache>
              </c:numRef>
            </c:plus>
            <c:minus>
              <c:numRef>
                <c:f>pTet_Library!$G$2:$G$7</c:f>
                <c:numCache>
                  <c:formatCode>General</c:formatCode>
                  <c:ptCount val="6"/>
                  <c:pt idx="0">
                    <c:v>5.5952337130079403E-2</c:v>
                  </c:pt>
                  <c:pt idx="1">
                    <c:v>7.2125452042487617E-2</c:v>
                  </c:pt>
                  <c:pt idx="2">
                    <c:v>3.1721993425505912E-2</c:v>
                  </c:pt>
                  <c:pt idx="3">
                    <c:v>2.4136817842596827E-2</c:v>
                  </c:pt>
                  <c:pt idx="4">
                    <c:v>3.0684737115134236E-2</c:v>
                  </c:pt>
                  <c:pt idx="5">
                    <c:v>3.2455546852258634E-2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pTet_Library!$A$2:$A$7</c:f>
              <c:strCache>
                <c:ptCount val="6"/>
                <c:pt idx="0">
                  <c:v>pTet2</c:v>
                </c:pt>
                <c:pt idx="1">
                  <c:v>pTet3</c:v>
                </c:pt>
                <c:pt idx="2">
                  <c:v>pTet4</c:v>
                </c:pt>
                <c:pt idx="3">
                  <c:v>pTet5</c:v>
                </c:pt>
                <c:pt idx="4">
                  <c:v>pTet6</c:v>
                </c:pt>
                <c:pt idx="5">
                  <c:v>pTet7</c:v>
                </c:pt>
              </c:strCache>
            </c:strRef>
          </c:cat>
          <c:val>
            <c:numRef>
              <c:f>pTet_Library!$F$2:$F$7</c:f>
              <c:numCache>
                <c:formatCode>General</c:formatCode>
                <c:ptCount val="6"/>
                <c:pt idx="0">
                  <c:v>1.0798319327731101</c:v>
                </c:pt>
                <c:pt idx="1">
                  <c:v>0.92857142857142982</c:v>
                </c:pt>
                <c:pt idx="2">
                  <c:v>0.98529411764705799</c:v>
                </c:pt>
                <c:pt idx="3">
                  <c:v>0.91806722689075626</c:v>
                </c:pt>
                <c:pt idx="4">
                  <c:v>1.0420168067226876</c:v>
                </c:pt>
                <c:pt idx="5">
                  <c:v>1.1869747899159675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3-4942-B1FE-C56EE43D8BD9}"/>
            </c:ext>
          </c:extLst>
        </c:ser>
        <c:ser>
          <c:idx val="1"/>
          <c:order val="1"/>
          <c:tx>
            <c:strRef>
              <c:f>pTet_Library!$H$1</c:f>
              <c:strCache>
                <c:ptCount val="1"/>
                <c:pt idx="0">
                  <c:v>100 ng/uL aTc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pTet_Library!$M$2:$M$7</c:f>
                <c:numCache>
                  <c:formatCode>General</c:formatCode>
                  <c:ptCount val="6"/>
                  <c:pt idx="0">
                    <c:v>2.8193360801723077</c:v>
                  </c:pt>
                  <c:pt idx="1">
                    <c:v>4.6094792460284078</c:v>
                  </c:pt>
                  <c:pt idx="2">
                    <c:v>9.2427310419160804</c:v>
                  </c:pt>
                  <c:pt idx="3">
                    <c:v>27.04853659046314</c:v>
                  </c:pt>
                  <c:pt idx="4">
                    <c:v>63.055008221869848</c:v>
                  </c:pt>
                  <c:pt idx="5">
                    <c:v>34.991891952462439</c:v>
                  </c:pt>
                </c:numCache>
              </c:numRef>
            </c:plus>
            <c:minus>
              <c:numRef>
                <c:f>pTet_Library!$M$2:$M$7</c:f>
                <c:numCache>
                  <c:formatCode>General</c:formatCode>
                  <c:ptCount val="6"/>
                  <c:pt idx="0">
                    <c:v>2.8193360801723077</c:v>
                  </c:pt>
                  <c:pt idx="1">
                    <c:v>4.6094792460284078</c:v>
                  </c:pt>
                  <c:pt idx="2">
                    <c:v>9.2427310419160804</c:v>
                  </c:pt>
                  <c:pt idx="3">
                    <c:v>27.04853659046314</c:v>
                  </c:pt>
                  <c:pt idx="4">
                    <c:v>63.055008221869848</c:v>
                  </c:pt>
                  <c:pt idx="5">
                    <c:v>34.991891952462439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pTet_Library!$A$2:$A$7</c:f>
              <c:strCache>
                <c:ptCount val="6"/>
                <c:pt idx="0">
                  <c:v>pTet2</c:v>
                </c:pt>
                <c:pt idx="1">
                  <c:v>pTet3</c:v>
                </c:pt>
                <c:pt idx="2">
                  <c:v>pTet4</c:v>
                </c:pt>
                <c:pt idx="3">
                  <c:v>pTet5</c:v>
                </c:pt>
                <c:pt idx="4">
                  <c:v>pTet6</c:v>
                </c:pt>
                <c:pt idx="5">
                  <c:v>pTet7</c:v>
                </c:pt>
              </c:strCache>
            </c:strRef>
          </c:cat>
          <c:val>
            <c:numRef>
              <c:f>pTet_Library!$L$2:$L$7</c:f>
              <c:numCache>
                <c:formatCode>General</c:formatCode>
                <c:ptCount val="6"/>
                <c:pt idx="0">
                  <c:v>47.997899159663881</c:v>
                </c:pt>
                <c:pt idx="1">
                  <c:v>161.44957983193248</c:v>
                </c:pt>
                <c:pt idx="2">
                  <c:v>298.39075630252074</c:v>
                </c:pt>
                <c:pt idx="3">
                  <c:v>491.95798319327724</c:v>
                </c:pt>
                <c:pt idx="4">
                  <c:v>942.52731092436977</c:v>
                </c:pt>
                <c:pt idx="5">
                  <c:v>1490.6302521008399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3-4942-B1FE-C56EE43D8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802447"/>
        <c:axId val="1206902447"/>
      </c:barChart>
      <c:catAx>
        <c:axId val="121280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6902447"/>
        <c:crosses val="autoZero"/>
        <c:auto val="1"/>
        <c:lblAlgn val="ctr"/>
        <c:lblOffset val="100"/>
        <c:noMultiLvlLbl val="0"/>
      </c:catAx>
      <c:valAx>
        <c:axId val="12069024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mScarlet-I fluorescence (fold over background)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28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pLac library without LacI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'pLac_No LacI'!$G$2:$G$9</c:f>
                <c:numCache>
                  <c:formatCode>General</c:formatCode>
                  <c:ptCount val="8"/>
                  <c:pt idx="0">
                    <c:v>0.13150723804334771</c:v>
                  </c:pt>
                  <c:pt idx="1">
                    <c:v>0.33964411774940717</c:v>
                  </c:pt>
                  <c:pt idx="2">
                    <c:v>0.65082474577202865</c:v>
                  </c:pt>
                  <c:pt idx="3">
                    <c:v>1.6941094672576864</c:v>
                  </c:pt>
                  <c:pt idx="4">
                    <c:v>5.0059399022732709</c:v>
                  </c:pt>
                  <c:pt idx="5">
                    <c:v>6.347577741900599</c:v>
                  </c:pt>
                  <c:pt idx="6">
                    <c:v>5.8409140038497585</c:v>
                  </c:pt>
                  <c:pt idx="7">
                    <c:v>7.7723688435088611</c:v>
                  </c:pt>
                </c:numCache>
              </c:numRef>
            </c:plus>
            <c:minus>
              <c:numRef>
                <c:f>'pLac_No LacI'!$G$2:$G$9</c:f>
                <c:numCache>
                  <c:formatCode>General</c:formatCode>
                  <c:ptCount val="8"/>
                  <c:pt idx="0">
                    <c:v>0.13150723804334771</c:v>
                  </c:pt>
                  <c:pt idx="1">
                    <c:v>0.33964411774940717</c:v>
                  </c:pt>
                  <c:pt idx="2">
                    <c:v>0.65082474577202865</c:v>
                  </c:pt>
                  <c:pt idx="3">
                    <c:v>1.6941094672576864</c:v>
                  </c:pt>
                  <c:pt idx="4">
                    <c:v>5.0059399022732709</c:v>
                  </c:pt>
                  <c:pt idx="5">
                    <c:v>6.347577741900599</c:v>
                  </c:pt>
                  <c:pt idx="6">
                    <c:v>5.8409140038497585</c:v>
                  </c:pt>
                  <c:pt idx="7">
                    <c:v>7.7723688435088611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'pLac_No LacI'!$A$2:$A$9</c:f>
              <c:strCache>
                <c:ptCount val="8"/>
                <c:pt idx="0">
                  <c:v>pLacD</c:v>
                </c:pt>
                <c:pt idx="1">
                  <c:v>pLacE</c:v>
                </c:pt>
                <c:pt idx="2">
                  <c:v>pLacC</c:v>
                </c:pt>
                <c:pt idx="3">
                  <c:v>pLacFEC</c:v>
                </c:pt>
                <c:pt idx="4">
                  <c:v>pLacHTA1</c:v>
                </c:pt>
                <c:pt idx="5">
                  <c:v>pLacFBA1</c:v>
                </c:pt>
                <c:pt idx="6">
                  <c:v>pLacENO2</c:v>
                </c:pt>
                <c:pt idx="7">
                  <c:v>pLacSpTDH3</c:v>
                </c:pt>
              </c:strCache>
            </c:strRef>
          </c:cat>
          <c:val>
            <c:numRef>
              <c:f>'pLac_No LacI'!$F$2:$F$9</c:f>
              <c:numCache>
                <c:formatCode>General</c:formatCode>
                <c:ptCount val="8"/>
                <c:pt idx="0">
                  <c:v>5.0378787878787872</c:v>
                </c:pt>
                <c:pt idx="1">
                  <c:v>13.515151515151524</c:v>
                </c:pt>
                <c:pt idx="2">
                  <c:v>26.670454545454547</c:v>
                </c:pt>
                <c:pt idx="3">
                  <c:v>136.97348484848476</c:v>
                </c:pt>
                <c:pt idx="4">
                  <c:v>168.4829545454545</c:v>
                </c:pt>
                <c:pt idx="5">
                  <c:v>284.06060606060623</c:v>
                </c:pt>
                <c:pt idx="6">
                  <c:v>252.15909090909099</c:v>
                </c:pt>
                <c:pt idx="7">
                  <c:v>431.11174242424227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A-A44D-AA05-B1A3DAC21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256463"/>
        <c:axId val="1248390335"/>
      </c:barChart>
      <c:catAx>
        <c:axId val="124825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390335"/>
        <c:crosses val="autoZero"/>
        <c:auto val="1"/>
        <c:lblAlgn val="ctr"/>
        <c:lblOffset val="100"/>
        <c:noMultiLvlLbl val="0"/>
      </c:catAx>
      <c:valAx>
        <c:axId val="1248390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mScarlet-I fluorescence (fold over background)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25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102747</xdr:colOff>
      <xdr:row>12</xdr:row>
      <xdr:rowOff>140848</xdr:rowOff>
    </xdr:from>
    <xdr:to>
      <xdr:col>11</xdr:col>
      <xdr:colOff>584200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0023C-EFD9-550E-1860-6522AF475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239472</xdr:colOff>
      <xdr:row>11</xdr:row>
      <xdr:rowOff>95414</xdr:rowOff>
    </xdr:from>
    <xdr:to>
      <xdr:col>10</xdr:col>
      <xdr:colOff>713443</xdr:colOff>
      <xdr:row>40</xdr:row>
      <xdr:rowOff>125213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A58C4-28B2-AF48-B5F1-57BCD9A39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130004</xdr:colOff>
      <xdr:row>14</xdr:row>
      <xdr:rowOff>191475</xdr:rowOff>
    </xdr:from>
    <xdr:to>
      <xdr:col>7</xdr:col>
      <xdr:colOff>526035</xdr:colOff>
      <xdr:row>35</xdr:row>
      <xdr:rowOff>75147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D1C57-310D-0296-4498-94E3EC0A1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73120</xdr:colOff>
      <xdr:row>14</xdr:row>
      <xdr:rowOff>56188</xdr:rowOff>
    </xdr:from>
    <xdr:to>
      <xdr:col>7</xdr:col>
      <xdr:colOff>523394</xdr:colOff>
      <xdr:row>35</xdr:row>
      <xdr:rowOff>30789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060FB5-E474-9822-6575-548BF192A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50015</xdr:colOff>
      <xdr:row>14</xdr:row>
      <xdr:rowOff>29467</xdr:rowOff>
    </xdr:from>
    <xdr:to>
      <xdr:col>7</xdr:col>
      <xdr:colOff>492303</xdr:colOff>
      <xdr:row>35</xdr:row>
      <xdr:rowOff>57078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6C2CBD-610B-C8CF-2B5D-89FFE93BC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9</xdr:row>
      <xdr:rowOff>177800</xdr:rowOff>
    </xdr:from>
    <xdr:to>
      <xdr:col>9</xdr:col>
      <xdr:colOff>635000</xdr:colOff>
      <xdr:row>36</xdr:row>
      <xdr:rowOff>67349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9FC004-45BF-BF8C-CABF-4C6A03D8D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404979</xdr:colOff>
      <xdr:row>7</xdr:row>
      <xdr:rowOff>147072</xdr:rowOff>
    </xdr:from>
    <xdr:to>
      <xdr:col>8</xdr:col>
      <xdr:colOff>124337</xdr:colOff>
      <xdr:row>30</xdr:row>
      <xdr:rowOff>124336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9C109-363D-A510-3BCF-491010AC8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5329</xdr:colOff>
      <xdr:row>9</xdr:row>
      <xdr:rowOff>76020</xdr:rowOff>
    </xdr:from>
    <xdr:to>
      <xdr:col>7</xdr:col>
      <xdr:colOff>461819</xdr:colOff>
      <xdr:row>29</xdr:row>
      <xdr:rowOff>204265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E5C26-AF2A-DADA-4DEB-70F5FBD3F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D69B-F92C-8C49-88E2-A3ACF05B8E04}">
  <dimension ref="A1:F98"/>
  <sheetViews>
    <sheetView tabSelected="1" topLeftCell="A63" workbookViewId="0">
      <selection activeCell="B30" sqref="B30"/>
    </sheetView>
  </sheetViews>
  <sheetFormatPr baseColWidth="10" defaultRowHeight="16" x14ac:dyDescent="0.2"/>
  <cols>
    <col min="3" max="3" width="26.5" customWidth="1"/>
  </cols>
  <sheetData>
    <row r="1" spans="1:6" x14ac:dyDescent="0.2">
      <c r="A1" t="s">
        <v>268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">
      <c r="A2" t="s">
        <v>52</v>
      </c>
      <c r="B2">
        <v>2</v>
      </c>
      <c r="C2" t="s">
        <v>53</v>
      </c>
      <c r="D2" t="s">
        <v>54</v>
      </c>
      <c r="E2">
        <v>180654</v>
      </c>
      <c r="F2" t="s">
        <v>55</v>
      </c>
    </row>
    <row r="3" spans="1:6" x14ac:dyDescent="0.2">
      <c r="A3" t="s">
        <v>56</v>
      </c>
      <c r="B3">
        <v>2</v>
      </c>
      <c r="C3" t="s">
        <v>7</v>
      </c>
      <c r="D3" t="s">
        <v>54</v>
      </c>
      <c r="E3">
        <v>180655</v>
      </c>
      <c r="F3" t="s">
        <v>57</v>
      </c>
    </row>
    <row r="4" spans="1:6" x14ac:dyDescent="0.2">
      <c r="A4" t="s">
        <v>58</v>
      </c>
      <c r="B4">
        <v>2</v>
      </c>
      <c r="C4" t="s">
        <v>8</v>
      </c>
      <c r="D4" t="s">
        <v>54</v>
      </c>
      <c r="E4">
        <v>180656</v>
      </c>
      <c r="F4" t="s">
        <v>59</v>
      </c>
    </row>
    <row r="5" spans="1:6" x14ac:dyDescent="0.2">
      <c r="A5" t="s">
        <v>60</v>
      </c>
      <c r="B5">
        <v>2</v>
      </c>
      <c r="C5" t="s">
        <v>9</v>
      </c>
      <c r="D5" t="s">
        <v>54</v>
      </c>
      <c r="E5">
        <v>180657</v>
      </c>
      <c r="F5" t="s">
        <v>61</v>
      </c>
    </row>
    <row r="6" spans="1:6" x14ac:dyDescent="0.2">
      <c r="A6" t="s">
        <v>62</v>
      </c>
      <c r="B6">
        <v>2</v>
      </c>
      <c r="C6" t="s">
        <v>2</v>
      </c>
      <c r="D6" t="s">
        <v>54</v>
      </c>
      <c r="E6">
        <v>180658</v>
      </c>
      <c r="F6" t="s">
        <v>63</v>
      </c>
    </row>
    <row r="7" spans="1:6" x14ac:dyDescent="0.2">
      <c r="A7" t="s">
        <v>64</v>
      </c>
      <c r="B7">
        <v>2</v>
      </c>
      <c r="C7" t="s">
        <v>10</v>
      </c>
      <c r="D7" t="s">
        <v>54</v>
      </c>
      <c r="E7">
        <v>203322</v>
      </c>
      <c r="F7" t="s">
        <v>65</v>
      </c>
    </row>
    <row r="8" spans="1:6" x14ac:dyDescent="0.2">
      <c r="A8" t="s">
        <v>66</v>
      </c>
      <c r="B8">
        <v>2</v>
      </c>
      <c r="C8" t="s">
        <v>11</v>
      </c>
      <c r="D8" t="s">
        <v>54</v>
      </c>
      <c r="E8">
        <v>180660</v>
      </c>
      <c r="F8" t="s">
        <v>67</v>
      </c>
    </row>
    <row r="9" spans="1:6" x14ac:dyDescent="0.2">
      <c r="A9" t="s">
        <v>68</v>
      </c>
      <c r="B9">
        <v>2</v>
      </c>
      <c r="C9" t="s">
        <v>12</v>
      </c>
      <c r="D9" t="s">
        <v>54</v>
      </c>
      <c r="E9">
        <v>180661</v>
      </c>
      <c r="F9" t="s">
        <v>69</v>
      </c>
    </row>
    <row r="10" spans="1:6" x14ac:dyDescent="0.2">
      <c r="A10" t="s">
        <v>70</v>
      </c>
      <c r="B10">
        <v>2</v>
      </c>
      <c r="C10" t="s">
        <v>13</v>
      </c>
      <c r="D10" t="s">
        <v>54</v>
      </c>
      <c r="E10">
        <v>180662</v>
      </c>
      <c r="F10" t="s">
        <v>71</v>
      </c>
    </row>
    <row r="11" spans="1:6" x14ac:dyDescent="0.2">
      <c r="A11" t="s">
        <v>72</v>
      </c>
      <c r="B11">
        <v>2</v>
      </c>
      <c r="C11" t="s">
        <v>16</v>
      </c>
      <c r="D11" t="s">
        <v>54</v>
      </c>
      <c r="E11">
        <v>180663</v>
      </c>
      <c r="F11" t="s">
        <v>73</v>
      </c>
    </row>
    <row r="12" spans="1:6" x14ac:dyDescent="0.2">
      <c r="A12" t="s">
        <v>74</v>
      </c>
      <c r="B12">
        <v>2</v>
      </c>
      <c r="C12" t="s">
        <v>17</v>
      </c>
      <c r="D12" t="s">
        <v>54</v>
      </c>
      <c r="E12">
        <v>180664</v>
      </c>
      <c r="F12" t="s">
        <v>75</v>
      </c>
    </row>
    <row r="13" spans="1:6" x14ac:dyDescent="0.2">
      <c r="A13" t="s">
        <v>76</v>
      </c>
      <c r="B13">
        <v>2</v>
      </c>
      <c r="C13" t="s">
        <v>18</v>
      </c>
      <c r="D13" t="s">
        <v>54</v>
      </c>
      <c r="E13">
        <v>180665</v>
      </c>
      <c r="F13" t="s">
        <v>77</v>
      </c>
    </row>
    <row r="14" spans="1:6" x14ac:dyDescent="0.2">
      <c r="A14" t="s">
        <v>78</v>
      </c>
      <c r="B14">
        <v>2</v>
      </c>
      <c r="C14" t="s">
        <v>19</v>
      </c>
      <c r="D14" t="s">
        <v>54</v>
      </c>
      <c r="E14">
        <v>180666</v>
      </c>
      <c r="F14" t="s">
        <v>79</v>
      </c>
    </row>
    <row r="15" spans="1:6" x14ac:dyDescent="0.2">
      <c r="A15" t="s">
        <v>80</v>
      </c>
      <c r="B15">
        <v>2</v>
      </c>
      <c r="C15" t="s">
        <v>20</v>
      </c>
      <c r="D15" t="s">
        <v>54</v>
      </c>
      <c r="E15">
        <v>180667</v>
      </c>
      <c r="F15" t="s">
        <v>81</v>
      </c>
    </row>
    <row r="16" spans="1:6" x14ac:dyDescent="0.2">
      <c r="A16" t="s">
        <v>82</v>
      </c>
      <c r="B16">
        <v>2</v>
      </c>
      <c r="C16" t="s">
        <v>4</v>
      </c>
      <c r="D16" t="s">
        <v>54</v>
      </c>
      <c r="E16">
        <v>180668</v>
      </c>
      <c r="F16" t="s">
        <v>83</v>
      </c>
    </row>
    <row r="17" spans="1:6" x14ac:dyDescent="0.2">
      <c r="A17" t="s">
        <v>84</v>
      </c>
      <c r="B17">
        <v>3</v>
      </c>
      <c r="C17" t="s">
        <v>85</v>
      </c>
      <c r="D17" t="s">
        <v>54</v>
      </c>
      <c r="E17">
        <v>180669</v>
      </c>
      <c r="F17" t="s">
        <v>86</v>
      </c>
    </row>
    <row r="18" spans="1:6" x14ac:dyDescent="0.2">
      <c r="A18" t="s">
        <v>87</v>
      </c>
      <c r="B18">
        <v>3</v>
      </c>
      <c r="C18" t="s">
        <v>88</v>
      </c>
      <c r="D18" t="s">
        <v>54</v>
      </c>
      <c r="E18">
        <v>180670</v>
      </c>
      <c r="F18" t="s">
        <v>89</v>
      </c>
    </row>
    <row r="19" spans="1:6" x14ac:dyDescent="0.2">
      <c r="A19" t="s">
        <v>90</v>
      </c>
      <c r="B19">
        <v>3</v>
      </c>
      <c r="C19" t="s">
        <v>91</v>
      </c>
      <c r="D19" t="s">
        <v>54</v>
      </c>
      <c r="E19">
        <v>180671</v>
      </c>
      <c r="F19" t="s">
        <v>92</v>
      </c>
    </row>
    <row r="20" spans="1:6" x14ac:dyDescent="0.2">
      <c r="A20" t="s">
        <v>93</v>
      </c>
      <c r="B20">
        <v>3</v>
      </c>
      <c r="C20" t="s">
        <v>94</v>
      </c>
      <c r="D20" t="s">
        <v>54</v>
      </c>
      <c r="E20">
        <v>180672</v>
      </c>
      <c r="F20" t="s">
        <v>95</v>
      </c>
    </row>
    <row r="21" spans="1:6" x14ac:dyDescent="0.2">
      <c r="A21" t="s">
        <v>96</v>
      </c>
      <c r="B21">
        <v>3</v>
      </c>
      <c r="C21" t="s">
        <v>97</v>
      </c>
      <c r="D21" t="s">
        <v>54</v>
      </c>
      <c r="E21">
        <v>180673</v>
      </c>
      <c r="F21" t="s">
        <v>98</v>
      </c>
    </row>
    <row r="22" spans="1:6" x14ac:dyDescent="0.2">
      <c r="A22" t="s">
        <v>99</v>
      </c>
      <c r="B22">
        <v>3</v>
      </c>
      <c r="C22" t="s">
        <v>100</v>
      </c>
      <c r="D22" t="s">
        <v>54</v>
      </c>
      <c r="E22">
        <v>180674</v>
      </c>
      <c r="F22" t="s">
        <v>101</v>
      </c>
    </row>
    <row r="23" spans="1:6" x14ac:dyDescent="0.2">
      <c r="A23" t="s">
        <v>102</v>
      </c>
      <c r="B23" t="s">
        <v>103</v>
      </c>
      <c r="C23" t="s">
        <v>94</v>
      </c>
      <c r="D23" t="s">
        <v>54</v>
      </c>
      <c r="E23">
        <v>180675</v>
      </c>
      <c r="F23" t="s">
        <v>104</v>
      </c>
    </row>
    <row r="24" spans="1:6" x14ac:dyDescent="0.2">
      <c r="A24" t="s">
        <v>105</v>
      </c>
      <c r="B24" t="s">
        <v>103</v>
      </c>
      <c r="C24" t="s">
        <v>97</v>
      </c>
      <c r="D24" t="s">
        <v>54</v>
      </c>
      <c r="E24">
        <v>180676</v>
      </c>
      <c r="F24" t="s">
        <v>106</v>
      </c>
    </row>
    <row r="25" spans="1:6" x14ac:dyDescent="0.2">
      <c r="A25" t="s">
        <v>107</v>
      </c>
      <c r="B25" t="s">
        <v>103</v>
      </c>
      <c r="C25" t="s">
        <v>100</v>
      </c>
      <c r="D25" t="s">
        <v>54</v>
      </c>
      <c r="E25">
        <v>180677</v>
      </c>
      <c r="F25" t="s">
        <v>108</v>
      </c>
    </row>
    <row r="26" spans="1:6" x14ac:dyDescent="0.2">
      <c r="A26" t="s">
        <v>109</v>
      </c>
      <c r="B26">
        <v>4</v>
      </c>
      <c r="C26" t="s">
        <v>40</v>
      </c>
      <c r="D26" t="s">
        <v>54</v>
      </c>
      <c r="E26">
        <v>180678</v>
      </c>
      <c r="F26" t="s">
        <v>110</v>
      </c>
    </row>
    <row r="27" spans="1:6" x14ac:dyDescent="0.2">
      <c r="A27" t="s">
        <v>111</v>
      </c>
      <c r="B27">
        <v>4</v>
      </c>
      <c r="C27" t="s">
        <v>39</v>
      </c>
      <c r="D27" t="s">
        <v>54</v>
      </c>
      <c r="E27">
        <v>180679</v>
      </c>
      <c r="F27" t="s">
        <v>112</v>
      </c>
    </row>
    <row r="28" spans="1:6" x14ac:dyDescent="0.2">
      <c r="A28" t="s">
        <v>113</v>
      </c>
      <c r="B28">
        <v>4</v>
      </c>
      <c r="C28" t="s">
        <v>41</v>
      </c>
      <c r="D28" t="s">
        <v>54</v>
      </c>
      <c r="E28">
        <v>180680</v>
      </c>
      <c r="F28" t="s">
        <v>114</v>
      </c>
    </row>
    <row r="29" spans="1:6" x14ac:dyDescent="0.2">
      <c r="A29" t="s">
        <v>115</v>
      </c>
      <c r="B29">
        <v>4</v>
      </c>
      <c r="C29" t="s">
        <v>44</v>
      </c>
      <c r="D29" t="s">
        <v>54</v>
      </c>
      <c r="E29">
        <v>180681</v>
      </c>
      <c r="F29" t="s">
        <v>116</v>
      </c>
    </row>
    <row r="30" spans="1:6" x14ac:dyDescent="0.2">
      <c r="A30" t="s">
        <v>117</v>
      </c>
      <c r="B30" t="s">
        <v>269</v>
      </c>
      <c r="C30" t="s">
        <v>118</v>
      </c>
      <c r="D30" t="s">
        <v>54</v>
      </c>
      <c r="E30">
        <v>180682</v>
      </c>
      <c r="F30" t="s">
        <v>119</v>
      </c>
    </row>
    <row r="31" spans="1:6" x14ac:dyDescent="0.2">
      <c r="A31" t="s">
        <v>120</v>
      </c>
      <c r="B31" t="s">
        <v>269</v>
      </c>
      <c r="C31" t="s">
        <v>121</v>
      </c>
      <c r="D31" t="s">
        <v>54</v>
      </c>
      <c r="E31">
        <v>180683</v>
      </c>
      <c r="F31" t="s">
        <v>122</v>
      </c>
    </row>
    <row r="32" spans="1:6" x14ac:dyDescent="0.2">
      <c r="A32" t="s">
        <v>123</v>
      </c>
      <c r="B32" t="s">
        <v>269</v>
      </c>
      <c r="C32" t="s">
        <v>124</v>
      </c>
      <c r="D32" t="s">
        <v>54</v>
      </c>
      <c r="E32">
        <v>180684</v>
      </c>
      <c r="F32" t="s">
        <v>125</v>
      </c>
    </row>
    <row r="33" spans="1:6" x14ac:dyDescent="0.2">
      <c r="A33" t="s">
        <v>126</v>
      </c>
      <c r="B33" t="s">
        <v>269</v>
      </c>
      <c r="C33" t="s">
        <v>127</v>
      </c>
      <c r="D33" t="s">
        <v>54</v>
      </c>
      <c r="E33">
        <v>180685</v>
      </c>
      <c r="F33" t="s">
        <v>128</v>
      </c>
    </row>
    <row r="34" spans="1:6" x14ac:dyDescent="0.2">
      <c r="A34" t="s">
        <v>129</v>
      </c>
      <c r="B34" t="s">
        <v>269</v>
      </c>
      <c r="C34" t="s">
        <v>130</v>
      </c>
      <c r="D34" t="s">
        <v>54</v>
      </c>
      <c r="E34">
        <v>180686</v>
      </c>
      <c r="F34" t="s">
        <v>131</v>
      </c>
    </row>
    <row r="35" spans="1:6" x14ac:dyDescent="0.2">
      <c r="A35" t="s">
        <v>132</v>
      </c>
      <c r="B35" t="s">
        <v>269</v>
      </c>
      <c r="C35" t="s">
        <v>133</v>
      </c>
      <c r="D35" t="s">
        <v>54</v>
      </c>
      <c r="E35">
        <v>180687</v>
      </c>
      <c r="F35" t="s">
        <v>134</v>
      </c>
    </row>
    <row r="36" spans="1:6" x14ac:dyDescent="0.2">
      <c r="A36" t="s">
        <v>135</v>
      </c>
      <c r="B36" t="s">
        <v>269</v>
      </c>
      <c r="C36" t="s">
        <v>136</v>
      </c>
      <c r="D36" t="s">
        <v>54</v>
      </c>
      <c r="E36">
        <v>180688</v>
      </c>
      <c r="F36" t="s">
        <v>137</v>
      </c>
    </row>
    <row r="37" spans="1:6" x14ac:dyDescent="0.2">
      <c r="A37" t="s">
        <v>138</v>
      </c>
      <c r="B37" t="s">
        <v>269</v>
      </c>
      <c r="C37" t="s">
        <v>139</v>
      </c>
      <c r="D37" t="s">
        <v>54</v>
      </c>
      <c r="E37">
        <v>180689</v>
      </c>
      <c r="F37" t="s">
        <v>140</v>
      </c>
    </row>
    <row r="38" spans="1:6" x14ac:dyDescent="0.2">
      <c r="A38" t="s">
        <v>141</v>
      </c>
      <c r="B38" t="s">
        <v>269</v>
      </c>
      <c r="C38" t="s">
        <v>142</v>
      </c>
      <c r="D38" t="s">
        <v>54</v>
      </c>
      <c r="E38">
        <v>180690</v>
      </c>
      <c r="F38" t="s">
        <v>143</v>
      </c>
    </row>
    <row r="39" spans="1:6" x14ac:dyDescent="0.2">
      <c r="A39" t="s">
        <v>144</v>
      </c>
      <c r="B39" t="s">
        <v>269</v>
      </c>
      <c r="C39" t="s">
        <v>145</v>
      </c>
      <c r="D39" t="s">
        <v>54</v>
      </c>
      <c r="E39">
        <v>180691</v>
      </c>
      <c r="F39" t="s">
        <v>146</v>
      </c>
    </row>
    <row r="40" spans="1:6" x14ac:dyDescent="0.2">
      <c r="A40" t="s">
        <v>147</v>
      </c>
      <c r="B40" t="s">
        <v>269</v>
      </c>
      <c r="C40" t="s">
        <v>270</v>
      </c>
      <c r="D40" t="s">
        <v>148</v>
      </c>
      <c r="E40">
        <v>180692</v>
      </c>
      <c r="F40" t="s">
        <v>149</v>
      </c>
    </row>
    <row r="41" spans="1:6" x14ac:dyDescent="0.2">
      <c r="A41" t="s">
        <v>150</v>
      </c>
      <c r="B41" t="s">
        <v>269</v>
      </c>
      <c r="C41" t="s">
        <v>271</v>
      </c>
      <c r="D41" t="s">
        <v>148</v>
      </c>
      <c r="E41">
        <v>180693</v>
      </c>
      <c r="F41" t="s">
        <v>151</v>
      </c>
    </row>
    <row r="42" spans="1:6" x14ac:dyDescent="0.2">
      <c r="A42" t="s">
        <v>152</v>
      </c>
      <c r="B42" t="s">
        <v>269</v>
      </c>
      <c r="C42" t="s">
        <v>272</v>
      </c>
      <c r="D42" t="s">
        <v>148</v>
      </c>
      <c r="E42">
        <v>180694</v>
      </c>
      <c r="F42" t="s">
        <v>153</v>
      </c>
    </row>
    <row r="43" spans="1:6" x14ac:dyDescent="0.2">
      <c r="A43" t="s">
        <v>154</v>
      </c>
      <c r="B43" t="s">
        <v>269</v>
      </c>
      <c r="C43" t="s">
        <v>273</v>
      </c>
      <c r="D43" t="s">
        <v>148</v>
      </c>
      <c r="E43">
        <v>180695</v>
      </c>
      <c r="F43" t="s">
        <v>155</v>
      </c>
    </row>
    <row r="44" spans="1:6" x14ac:dyDescent="0.2">
      <c r="A44" t="s">
        <v>156</v>
      </c>
      <c r="B44" t="s">
        <v>269</v>
      </c>
      <c r="C44" t="s">
        <v>274</v>
      </c>
      <c r="D44" t="s">
        <v>148</v>
      </c>
      <c r="E44">
        <v>180696</v>
      </c>
      <c r="F44" t="s">
        <v>157</v>
      </c>
    </row>
    <row r="45" spans="1:6" x14ac:dyDescent="0.2">
      <c r="A45" t="s">
        <v>158</v>
      </c>
      <c r="B45" t="s">
        <v>269</v>
      </c>
      <c r="C45" t="s">
        <v>275</v>
      </c>
      <c r="D45" t="s">
        <v>148</v>
      </c>
      <c r="E45">
        <v>180697</v>
      </c>
      <c r="F45" t="s">
        <v>159</v>
      </c>
    </row>
    <row r="46" spans="1:6" x14ac:dyDescent="0.2">
      <c r="A46" t="s">
        <v>160</v>
      </c>
      <c r="B46" t="s">
        <v>269</v>
      </c>
      <c r="C46" t="s">
        <v>276</v>
      </c>
      <c r="D46" t="s">
        <v>148</v>
      </c>
      <c r="E46">
        <v>180698</v>
      </c>
      <c r="F46" t="s">
        <v>161</v>
      </c>
    </row>
    <row r="47" spans="1:6" x14ac:dyDescent="0.2">
      <c r="A47" t="s">
        <v>162</v>
      </c>
      <c r="B47" t="s">
        <v>269</v>
      </c>
      <c r="C47" t="s">
        <v>277</v>
      </c>
      <c r="D47" t="s">
        <v>148</v>
      </c>
      <c r="E47">
        <v>180699</v>
      </c>
      <c r="F47" t="s">
        <v>163</v>
      </c>
    </row>
    <row r="48" spans="1:6" x14ac:dyDescent="0.2">
      <c r="A48" t="s">
        <v>164</v>
      </c>
      <c r="B48" t="s">
        <v>269</v>
      </c>
      <c r="C48" t="s">
        <v>278</v>
      </c>
      <c r="D48" t="s">
        <v>148</v>
      </c>
      <c r="E48">
        <v>180700</v>
      </c>
      <c r="F48" t="s">
        <v>165</v>
      </c>
    </row>
    <row r="49" spans="1:6" x14ac:dyDescent="0.2">
      <c r="A49" t="s">
        <v>266</v>
      </c>
      <c r="B49" t="s">
        <v>269</v>
      </c>
      <c r="C49" t="s">
        <v>279</v>
      </c>
      <c r="D49" t="s">
        <v>148</v>
      </c>
      <c r="E49">
        <v>180701</v>
      </c>
      <c r="F49" t="s">
        <v>267</v>
      </c>
    </row>
    <row r="50" spans="1:6" ht="17" x14ac:dyDescent="0.2">
      <c r="A50" s="12" t="s">
        <v>166</v>
      </c>
      <c r="B50" s="12" t="s">
        <v>269</v>
      </c>
      <c r="C50" s="12" t="s">
        <v>280</v>
      </c>
      <c r="D50" s="12" t="s">
        <v>148</v>
      </c>
      <c r="E50" s="12">
        <v>180702</v>
      </c>
      <c r="F50" s="12" t="s">
        <v>167</v>
      </c>
    </row>
    <row r="51" spans="1:6" ht="17" x14ac:dyDescent="0.2">
      <c r="A51" s="12" t="s">
        <v>168</v>
      </c>
      <c r="B51" s="12" t="s">
        <v>269</v>
      </c>
      <c r="C51" s="12" t="s">
        <v>281</v>
      </c>
      <c r="D51" s="12" t="s">
        <v>148</v>
      </c>
      <c r="E51" s="12">
        <v>180703</v>
      </c>
      <c r="F51" s="12" t="s">
        <v>169</v>
      </c>
    </row>
    <row r="52" spans="1:6" ht="17" x14ac:dyDescent="0.2">
      <c r="A52" s="12" t="s">
        <v>170</v>
      </c>
      <c r="B52" s="12" t="s">
        <v>269</v>
      </c>
      <c r="C52" s="12" t="s">
        <v>282</v>
      </c>
      <c r="D52" s="12" t="s">
        <v>148</v>
      </c>
      <c r="E52" s="12">
        <v>180704</v>
      </c>
      <c r="F52" s="12" t="s">
        <v>171</v>
      </c>
    </row>
    <row r="53" spans="1:6" ht="17" x14ac:dyDescent="0.2">
      <c r="A53" s="12" t="s">
        <v>172</v>
      </c>
      <c r="B53" s="12" t="s">
        <v>269</v>
      </c>
      <c r="C53" s="12" t="s">
        <v>283</v>
      </c>
      <c r="D53" s="12" t="s">
        <v>148</v>
      </c>
      <c r="E53" s="12">
        <v>180705</v>
      </c>
      <c r="F53" s="12" t="s">
        <v>173</v>
      </c>
    </row>
    <row r="54" spans="1:6" ht="17" x14ac:dyDescent="0.2">
      <c r="A54" s="12" t="s">
        <v>174</v>
      </c>
      <c r="B54" s="12" t="s">
        <v>269</v>
      </c>
      <c r="C54" s="12" t="s">
        <v>284</v>
      </c>
      <c r="D54" s="12" t="s">
        <v>148</v>
      </c>
      <c r="E54" s="12">
        <v>180706</v>
      </c>
      <c r="F54" s="12" t="s">
        <v>175</v>
      </c>
    </row>
    <row r="55" spans="1:6" ht="17" x14ac:dyDescent="0.2">
      <c r="A55" s="12" t="s">
        <v>176</v>
      </c>
      <c r="B55" s="12" t="s">
        <v>269</v>
      </c>
      <c r="C55" s="12" t="s">
        <v>285</v>
      </c>
      <c r="D55" s="12" t="s">
        <v>148</v>
      </c>
      <c r="E55" s="12">
        <v>180707</v>
      </c>
      <c r="F55" s="12" t="s">
        <v>177</v>
      </c>
    </row>
    <row r="56" spans="1:6" ht="17" x14ac:dyDescent="0.2">
      <c r="A56" s="12" t="s">
        <v>265</v>
      </c>
      <c r="B56" s="12" t="s">
        <v>269</v>
      </c>
      <c r="C56" s="12" t="s">
        <v>286</v>
      </c>
      <c r="D56" s="12" t="s">
        <v>148</v>
      </c>
      <c r="E56" s="12">
        <v>180708</v>
      </c>
      <c r="F56" s="12" t="s">
        <v>178</v>
      </c>
    </row>
    <row r="57" spans="1:6" ht="17" x14ac:dyDescent="0.2">
      <c r="A57" s="12" t="s">
        <v>179</v>
      </c>
      <c r="B57" s="12" t="s">
        <v>269</v>
      </c>
      <c r="C57" s="12" t="s">
        <v>287</v>
      </c>
      <c r="D57" s="12" t="s">
        <v>148</v>
      </c>
      <c r="E57" s="12">
        <v>180709</v>
      </c>
      <c r="F57" s="12" t="s">
        <v>180</v>
      </c>
    </row>
    <row r="58" spans="1:6" ht="17" x14ac:dyDescent="0.2">
      <c r="A58" s="12" t="s">
        <v>181</v>
      </c>
      <c r="B58" s="12" t="s">
        <v>269</v>
      </c>
      <c r="C58" s="12" t="s">
        <v>288</v>
      </c>
      <c r="D58" s="12" t="s">
        <v>148</v>
      </c>
      <c r="E58" s="12">
        <v>180710</v>
      </c>
      <c r="F58" s="12" t="s">
        <v>182</v>
      </c>
    </row>
    <row r="59" spans="1:6" ht="17" x14ac:dyDescent="0.2">
      <c r="A59" s="12" t="s">
        <v>183</v>
      </c>
      <c r="B59" s="12" t="s">
        <v>269</v>
      </c>
      <c r="C59" s="12" t="s">
        <v>289</v>
      </c>
      <c r="D59" s="12" t="s">
        <v>148</v>
      </c>
      <c r="E59" s="12">
        <v>180711</v>
      </c>
      <c r="F59" s="12" t="s">
        <v>184</v>
      </c>
    </row>
    <row r="60" spans="1:6" ht="17" x14ac:dyDescent="0.2">
      <c r="A60" s="12" t="s">
        <v>185</v>
      </c>
      <c r="B60" s="12" t="s">
        <v>269</v>
      </c>
      <c r="C60" s="12" t="s">
        <v>290</v>
      </c>
      <c r="D60" s="12" t="s">
        <v>148</v>
      </c>
      <c r="E60" s="12">
        <v>180712</v>
      </c>
      <c r="F60" s="12" t="s">
        <v>186</v>
      </c>
    </row>
    <row r="61" spans="1:6" ht="17" x14ac:dyDescent="0.2">
      <c r="A61" s="12" t="s">
        <v>187</v>
      </c>
      <c r="B61" s="12" t="s">
        <v>269</v>
      </c>
      <c r="C61" s="12" t="s">
        <v>291</v>
      </c>
      <c r="D61" s="12" t="s">
        <v>148</v>
      </c>
      <c r="E61" s="12">
        <v>180713</v>
      </c>
      <c r="F61" s="12" t="s">
        <v>188</v>
      </c>
    </row>
    <row r="62" spans="1:6" ht="17" x14ac:dyDescent="0.2">
      <c r="A62" s="12" t="s">
        <v>189</v>
      </c>
      <c r="B62" s="12" t="s">
        <v>269</v>
      </c>
      <c r="C62" s="12" t="s">
        <v>292</v>
      </c>
      <c r="D62" s="12" t="s">
        <v>148</v>
      </c>
      <c r="E62" s="12">
        <v>180714</v>
      </c>
      <c r="F62" s="12" t="s">
        <v>190</v>
      </c>
    </row>
    <row r="63" spans="1:6" ht="17" x14ac:dyDescent="0.2">
      <c r="A63" s="12" t="s">
        <v>191</v>
      </c>
      <c r="B63" s="12" t="s">
        <v>269</v>
      </c>
      <c r="C63" s="12" t="s">
        <v>293</v>
      </c>
      <c r="D63" s="12" t="s">
        <v>148</v>
      </c>
      <c r="E63" s="12">
        <v>180715</v>
      </c>
      <c r="F63" s="12" t="s">
        <v>192</v>
      </c>
    </row>
    <row r="64" spans="1:6" ht="17" x14ac:dyDescent="0.2">
      <c r="A64" s="12" t="s">
        <v>193</v>
      </c>
      <c r="B64" s="12" t="s">
        <v>269</v>
      </c>
      <c r="C64" s="12" t="s">
        <v>294</v>
      </c>
      <c r="D64" s="12" t="s">
        <v>148</v>
      </c>
      <c r="E64" s="12">
        <v>180716</v>
      </c>
      <c r="F64" s="12" t="s">
        <v>194</v>
      </c>
    </row>
    <row r="65" spans="1:6" ht="17" x14ac:dyDescent="0.2">
      <c r="A65" s="12" t="s">
        <v>195</v>
      </c>
      <c r="B65" s="12" t="s">
        <v>269</v>
      </c>
      <c r="C65" s="12" t="s">
        <v>295</v>
      </c>
      <c r="D65" s="12" t="s">
        <v>148</v>
      </c>
      <c r="E65" s="12">
        <v>180717</v>
      </c>
      <c r="F65" s="12" t="s">
        <v>196</v>
      </c>
    </row>
    <row r="66" spans="1:6" ht="17" x14ac:dyDescent="0.2">
      <c r="A66" s="12" t="s">
        <v>197</v>
      </c>
      <c r="B66" s="12" t="s">
        <v>269</v>
      </c>
      <c r="C66" s="12" t="s">
        <v>296</v>
      </c>
      <c r="D66" s="12" t="s">
        <v>148</v>
      </c>
      <c r="E66" s="12">
        <v>180718</v>
      </c>
      <c r="F66" s="12" t="s">
        <v>198</v>
      </c>
    </row>
    <row r="67" spans="1:6" ht="17" x14ac:dyDescent="0.2">
      <c r="A67" s="12" t="s">
        <v>199</v>
      </c>
      <c r="B67" s="12" t="s">
        <v>269</v>
      </c>
      <c r="C67" s="12" t="s">
        <v>297</v>
      </c>
      <c r="D67" s="12" t="s">
        <v>148</v>
      </c>
      <c r="E67" s="12">
        <v>180719</v>
      </c>
      <c r="F67" s="12" t="s">
        <v>200</v>
      </c>
    </row>
    <row r="68" spans="1:6" ht="17" x14ac:dyDescent="0.2">
      <c r="A68" s="12" t="s">
        <v>201</v>
      </c>
      <c r="B68" s="12" t="s">
        <v>269</v>
      </c>
      <c r="C68" s="12" t="s">
        <v>298</v>
      </c>
      <c r="D68" s="12" t="s">
        <v>148</v>
      </c>
      <c r="E68" s="12">
        <v>180720</v>
      </c>
      <c r="F68" s="12" t="s">
        <v>202</v>
      </c>
    </row>
    <row r="69" spans="1:6" ht="17" x14ac:dyDescent="0.2">
      <c r="A69" s="12" t="s">
        <v>203</v>
      </c>
      <c r="B69" s="12" t="s">
        <v>269</v>
      </c>
      <c r="C69" s="12" t="s">
        <v>299</v>
      </c>
      <c r="D69" s="12" t="s">
        <v>148</v>
      </c>
      <c r="E69" s="12">
        <v>180721</v>
      </c>
      <c r="F69" s="12" t="s">
        <v>204</v>
      </c>
    </row>
    <row r="70" spans="1:6" ht="17" x14ac:dyDescent="0.2">
      <c r="A70" s="12" t="s">
        <v>205</v>
      </c>
      <c r="B70" s="12" t="s">
        <v>269</v>
      </c>
      <c r="C70" s="12" t="s">
        <v>300</v>
      </c>
      <c r="D70" s="12" t="s">
        <v>148</v>
      </c>
      <c r="E70" s="12">
        <v>180722</v>
      </c>
      <c r="F70" s="12" t="s">
        <v>206</v>
      </c>
    </row>
    <row r="71" spans="1:6" ht="17" x14ac:dyDescent="0.2">
      <c r="A71" s="12" t="s">
        <v>207</v>
      </c>
      <c r="B71" s="12" t="s">
        <v>269</v>
      </c>
      <c r="C71" s="12" t="s">
        <v>301</v>
      </c>
      <c r="D71" s="12" t="s">
        <v>148</v>
      </c>
      <c r="E71" s="12">
        <v>180723</v>
      </c>
      <c r="F71" s="12" t="s">
        <v>208</v>
      </c>
    </row>
    <row r="72" spans="1:6" ht="17" x14ac:dyDescent="0.2">
      <c r="A72" s="12" t="s">
        <v>209</v>
      </c>
      <c r="B72" s="12" t="s">
        <v>269</v>
      </c>
      <c r="C72" s="12" t="s">
        <v>302</v>
      </c>
      <c r="D72" s="12" t="s">
        <v>148</v>
      </c>
      <c r="E72" s="12">
        <v>180724</v>
      </c>
      <c r="F72" s="12" t="s">
        <v>210</v>
      </c>
    </row>
    <row r="73" spans="1:6" ht="17" x14ac:dyDescent="0.2">
      <c r="A73" s="12" t="s">
        <v>211</v>
      </c>
      <c r="B73" s="12" t="s">
        <v>269</v>
      </c>
      <c r="C73" s="12" t="s">
        <v>303</v>
      </c>
      <c r="D73" s="12" t="s">
        <v>148</v>
      </c>
      <c r="E73" s="12">
        <v>180725</v>
      </c>
      <c r="F73" s="12" t="s">
        <v>212</v>
      </c>
    </row>
    <row r="74" spans="1:6" ht="17" x14ac:dyDescent="0.2">
      <c r="A74" s="12" t="s">
        <v>213</v>
      </c>
      <c r="B74" s="12" t="s">
        <v>269</v>
      </c>
      <c r="C74" s="12" t="s">
        <v>304</v>
      </c>
      <c r="D74" s="12" t="s">
        <v>148</v>
      </c>
      <c r="E74" s="12">
        <v>180726</v>
      </c>
      <c r="F74" s="12" t="s">
        <v>214</v>
      </c>
    </row>
    <row r="75" spans="1:6" ht="17" x14ac:dyDescent="0.2">
      <c r="A75" s="12" t="s">
        <v>215</v>
      </c>
      <c r="B75" s="12" t="s">
        <v>269</v>
      </c>
      <c r="C75" s="12" t="s">
        <v>305</v>
      </c>
      <c r="D75" s="12" t="s">
        <v>148</v>
      </c>
      <c r="E75" s="12">
        <v>180727</v>
      </c>
      <c r="F75" s="12" t="s">
        <v>216</v>
      </c>
    </row>
    <row r="76" spans="1:6" ht="17" x14ac:dyDescent="0.2">
      <c r="A76" s="12" t="s">
        <v>217</v>
      </c>
      <c r="B76" s="12" t="s">
        <v>269</v>
      </c>
      <c r="C76" s="12" t="s">
        <v>306</v>
      </c>
      <c r="D76" s="12" t="s">
        <v>218</v>
      </c>
      <c r="E76" s="12">
        <v>180728</v>
      </c>
      <c r="F76" s="12" t="s">
        <v>219</v>
      </c>
    </row>
    <row r="77" spans="1:6" ht="17" x14ac:dyDescent="0.2">
      <c r="A77" s="12" t="s">
        <v>220</v>
      </c>
      <c r="B77" s="12" t="s">
        <v>269</v>
      </c>
      <c r="C77" s="12" t="s">
        <v>307</v>
      </c>
      <c r="D77" s="12" t="s">
        <v>218</v>
      </c>
      <c r="E77" s="12">
        <v>180729</v>
      </c>
      <c r="F77" s="12" t="s">
        <v>221</v>
      </c>
    </row>
    <row r="78" spans="1:6" ht="17" x14ac:dyDescent="0.2">
      <c r="A78" s="12" t="s">
        <v>222</v>
      </c>
      <c r="B78" s="12" t="s">
        <v>269</v>
      </c>
      <c r="C78" s="12" t="s">
        <v>308</v>
      </c>
      <c r="D78" s="12" t="s">
        <v>218</v>
      </c>
      <c r="E78" s="12">
        <v>180730</v>
      </c>
      <c r="F78" s="12" t="s">
        <v>223</v>
      </c>
    </row>
    <row r="79" spans="1:6" ht="17" x14ac:dyDescent="0.2">
      <c r="A79" s="12" t="s">
        <v>224</v>
      </c>
      <c r="B79" s="12" t="s">
        <v>269</v>
      </c>
      <c r="C79" s="12" t="s">
        <v>309</v>
      </c>
      <c r="D79" s="12" t="s">
        <v>218</v>
      </c>
      <c r="E79" s="12">
        <v>180731</v>
      </c>
      <c r="F79" s="12" t="s">
        <v>225</v>
      </c>
    </row>
    <row r="80" spans="1:6" ht="17" x14ac:dyDescent="0.2">
      <c r="A80" s="12" t="s">
        <v>226</v>
      </c>
      <c r="B80" s="12" t="s">
        <v>269</v>
      </c>
      <c r="C80" s="12" t="s">
        <v>310</v>
      </c>
      <c r="D80" s="12" t="s">
        <v>218</v>
      </c>
      <c r="E80" s="12">
        <v>180732</v>
      </c>
      <c r="F80" s="12" t="s">
        <v>227</v>
      </c>
    </row>
    <row r="81" spans="1:6" ht="17" x14ac:dyDescent="0.2">
      <c r="A81" s="12" t="s">
        <v>228</v>
      </c>
      <c r="B81" s="12" t="s">
        <v>269</v>
      </c>
      <c r="C81" s="12" t="s">
        <v>311</v>
      </c>
      <c r="D81" s="12" t="s">
        <v>218</v>
      </c>
      <c r="E81" s="12">
        <v>180733</v>
      </c>
      <c r="F81" s="12" t="s">
        <v>229</v>
      </c>
    </row>
    <row r="82" spans="1:6" ht="17" x14ac:dyDescent="0.2">
      <c r="A82" s="12" t="s">
        <v>230</v>
      </c>
      <c r="B82" s="12" t="s">
        <v>269</v>
      </c>
      <c r="C82" s="12" t="s">
        <v>312</v>
      </c>
      <c r="D82" s="12" t="s">
        <v>218</v>
      </c>
      <c r="E82" s="12">
        <v>180734</v>
      </c>
      <c r="F82" s="12" t="s">
        <v>231</v>
      </c>
    </row>
    <row r="83" spans="1:6" ht="17" x14ac:dyDescent="0.2">
      <c r="A83" s="12" t="s">
        <v>232</v>
      </c>
      <c r="B83" s="12" t="s">
        <v>269</v>
      </c>
      <c r="C83" s="12" t="s">
        <v>313</v>
      </c>
      <c r="D83" s="12" t="s">
        <v>218</v>
      </c>
      <c r="E83" s="12">
        <v>198864</v>
      </c>
      <c r="F83" s="12" t="s">
        <v>233</v>
      </c>
    </row>
    <row r="84" spans="1:6" ht="17" x14ac:dyDescent="0.2">
      <c r="A84" s="12" t="s">
        <v>234</v>
      </c>
      <c r="B84" s="12" t="s">
        <v>269</v>
      </c>
      <c r="C84" s="12" t="s">
        <v>314</v>
      </c>
      <c r="D84" s="12" t="s">
        <v>218</v>
      </c>
      <c r="E84" s="12">
        <v>180736</v>
      </c>
      <c r="F84" s="12" t="s">
        <v>235</v>
      </c>
    </row>
    <row r="85" spans="1:6" ht="17" x14ac:dyDescent="0.2">
      <c r="A85" s="12" t="s">
        <v>236</v>
      </c>
      <c r="B85" s="12" t="s">
        <v>269</v>
      </c>
      <c r="C85" s="12" t="s">
        <v>315</v>
      </c>
      <c r="D85" s="12" t="s">
        <v>218</v>
      </c>
      <c r="E85" s="12">
        <v>180737</v>
      </c>
      <c r="F85" s="12" t="s">
        <v>237</v>
      </c>
    </row>
    <row r="86" spans="1:6" ht="17" x14ac:dyDescent="0.2">
      <c r="A86" s="12" t="s">
        <v>238</v>
      </c>
      <c r="B86" s="12" t="s">
        <v>269</v>
      </c>
      <c r="C86" s="12" t="s">
        <v>316</v>
      </c>
      <c r="D86" s="12" t="s">
        <v>218</v>
      </c>
      <c r="E86" s="12">
        <v>180738</v>
      </c>
      <c r="F86" s="12" t="s">
        <v>239</v>
      </c>
    </row>
    <row r="87" spans="1:6" ht="17" x14ac:dyDescent="0.2">
      <c r="A87" s="12" t="s">
        <v>240</v>
      </c>
      <c r="B87" s="12" t="s">
        <v>269</v>
      </c>
      <c r="C87" s="12" t="s">
        <v>317</v>
      </c>
      <c r="D87" s="12" t="s">
        <v>218</v>
      </c>
      <c r="E87" s="12">
        <v>180739</v>
      </c>
      <c r="F87" s="12" t="s">
        <v>241</v>
      </c>
    </row>
    <row r="88" spans="1:6" ht="17" x14ac:dyDescent="0.2">
      <c r="A88" s="12" t="s">
        <v>242</v>
      </c>
      <c r="B88" s="12" t="s">
        <v>269</v>
      </c>
      <c r="C88" s="12" t="s">
        <v>318</v>
      </c>
      <c r="D88" s="12" t="s">
        <v>218</v>
      </c>
      <c r="E88" s="12">
        <v>180740</v>
      </c>
      <c r="F88" s="12" t="s">
        <v>243</v>
      </c>
    </row>
    <row r="89" spans="1:6" ht="17" x14ac:dyDescent="0.2">
      <c r="A89" s="12" t="s">
        <v>244</v>
      </c>
      <c r="B89" s="12" t="s">
        <v>269</v>
      </c>
      <c r="C89" s="12" t="s">
        <v>319</v>
      </c>
      <c r="D89" s="12" t="s">
        <v>218</v>
      </c>
      <c r="E89" s="12">
        <v>180741</v>
      </c>
      <c r="F89" s="12" t="s">
        <v>245</v>
      </c>
    </row>
    <row r="90" spans="1:6" ht="17" x14ac:dyDescent="0.2">
      <c r="A90" s="12" t="s">
        <v>246</v>
      </c>
      <c r="B90" s="12" t="s">
        <v>269</v>
      </c>
      <c r="C90" s="12" t="s">
        <v>320</v>
      </c>
      <c r="D90" s="12" t="s">
        <v>218</v>
      </c>
      <c r="E90" s="12">
        <v>180742</v>
      </c>
      <c r="F90" s="12" t="s">
        <v>247</v>
      </c>
    </row>
    <row r="91" spans="1:6" ht="17" x14ac:dyDescent="0.2">
      <c r="A91" s="12" t="s">
        <v>248</v>
      </c>
      <c r="B91" s="12" t="s">
        <v>269</v>
      </c>
      <c r="C91" s="12" t="s">
        <v>321</v>
      </c>
      <c r="D91" s="12" t="s">
        <v>218</v>
      </c>
      <c r="E91" s="12">
        <v>180743</v>
      </c>
      <c r="F91" s="12" t="s">
        <v>249</v>
      </c>
    </row>
    <row r="92" spans="1:6" ht="17" x14ac:dyDescent="0.2">
      <c r="A92" s="12" t="s">
        <v>250</v>
      </c>
      <c r="B92" s="12" t="s">
        <v>269</v>
      </c>
      <c r="C92" s="12" t="s">
        <v>322</v>
      </c>
      <c r="D92" s="12" t="s">
        <v>218</v>
      </c>
      <c r="E92" s="12">
        <v>180744</v>
      </c>
      <c r="F92" s="12" t="s">
        <v>251</v>
      </c>
    </row>
    <row r="93" spans="1:6" ht="17" x14ac:dyDescent="0.2">
      <c r="A93" s="12" t="s">
        <v>252</v>
      </c>
      <c r="B93" s="12" t="s">
        <v>269</v>
      </c>
      <c r="C93" s="12" t="s">
        <v>323</v>
      </c>
      <c r="D93" s="12" t="s">
        <v>218</v>
      </c>
      <c r="E93" s="12">
        <v>198865</v>
      </c>
      <c r="F93" s="12" t="s">
        <v>253</v>
      </c>
    </row>
    <row r="94" spans="1:6" ht="17" x14ac:dyDescent="0.2">
      <c r="A94" s="12" t="s">
        <v>254</v>
      </c>
      <c r="B94" s="12" t="s">
        <v>269</v>
      </c>
      <c r="C94" s="12" t="s">
        <v>324</v>
      </c>
      <c r="D94" s="12" t="s">
        <v>218</v>
      </c>
      <c r="E94" s="12">
        <v>180746</v>
      </c>
      <c r="F94" s="12" t="s">
        <v>255</v>
      </c>
    </row>
    <row r="95" spans="1:6" ht="17" x14ac:dyDescent="0.2">
      <c r="A95" s="12" t="s">
        <v>256</v>
      </c>
      <c r="B95" s="12" t="s">
        <v>269</v>
      </c>
      <c r="C95" s="12" t="s">
        <v>325</v>
      </c>
      <c r="D95" s="12" t="s">
        <v>218</v>
      </c>
      <c r="E95" s="12">
        <v>180747</v>
      </c>
      <c r="F95" s="12" t="s">
        <v>257</v>
      </c>
    </row>
    <row r="96" spans="1:6" ht="17" x14ac:dyDescent="0.2">
      <c r="A96" s="12" t="s">
        <v>258</v>
      </c>
      <c r="B96" s="12" t="s">
        <v>269</v>
      </c>
      <c r="C96" s="12" t="s">
        <v>259</v>
      </c>
      <c r="D96" s="12" t="s">
        <v>260</v>
      </c>
      <c r="E96" s="12">
        <v>198866</v>
      </c>
      <c r="F96" s="12" t="s">
        <v>261</v>
      </c>
    </row>
    <row r="97" spans="1:6" ht="17" x14ac:dyDescent="0.2">
      <c r="A97" s="12" t="s">
        <v>262</v>
      </c>
      <c r="B97" s="12" t="s">
        <v>269</v>
      </c>
      <c r="C97" s="12" t="s">
        <v>263</v>
      </c>
      <c r="D97" s="12" t="s">
        <v>260</v>
      </c>
      <c r="E97" s="12">
        <v>198867</v>
      </c>
      <c r="F97" s="12" t="s">
        <v>264</v>
      </c>
    </row>
    <row r="98" spans="1:6" ht="17" x14ac:dyDescent="0.2">
      <c r="A98" s="12"/>
      <c r="B98" s="12"/>
      <c r="C98" s="12"/>
      <c r="D98" s="12"/>
      <c r="E98" s="12"/>
      <c r="F98" s="12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E774-EAEC-4B42-BAFA-6284224E289A}">
  <dimension ref="A1:R12"/>
  <sheetViews>
    <sheetView zoomScaleNormal="100" workbookViewId="0">
      <selection activeCell="C44" sqref="C44"/>
    </sheetView>
  </sheetViews>
  <sheetFormatPr baseColWidth="10" defaultRowHeight="16" x14ac:dyDescent="0.2"/>
  <cols>
    <col min="1" max="16384" width="10.83203125" style="2"/>
  </cols>
  <sheetData>
    <row r="1" spans="1:18" s="11" customFormat="1" x14ac:dyDescent="0.2">
      <c r="A1" s="1"/>
      <c r="B1" s="13" t="s">
        <v>23</v>
      </c>
      <c r="C1" s="13"/>
      <c r="D1" s="13"/>
      <c r="E1" s="1" t="s">
        <v>22</v>
      </c>
      <c r="F1" s="1" t="s">
        <v>21</v>
      </c>
      <c r="G1" s="1"/>
      <c r="H1" s="13" t="s">
        <v>24</v>
      </c>
      <c r="I1" s="13"/>
      <c r="J1" s="13"/>
      <c r="K1" s="1" t="s">
        <v>22</v>
      </c>
      <c r="L1" s="1" t="s">
        <v>21</v>
      </c>
      <c r="M1" s="1"/>
      <c r="N1" s="13" t="s">
        <v>25</v>
      </c>
      <c r="O1" s="13"/>
      <c r="P1" s="13"/>
      <c r="Q1" s="1" t="s">
        <v>22</v>
      </c>
      <c r="R1" s="1" t="s">
        <v>21</v>
      </c>
    </row>
    <row r="2" spans="1:18" x14ac:dyDescent="0.2">
      <c r="A2" s="5" t="s">
        <v>26</v>
      </c>
      <c r="B2" s="3">
        <v>1314.86554621849</v>
      </c>
      <c r="C2" s="3">
        <v>1303.01680672269</v>
      </c>
      <c r="D2" s="3">
        <v>1351.1428571428601</v>
      </c>
      <c r="E2" s="3">
        <f>AVERAGE(B2:D2)</f>
        <v>1323.0084033613468</v>
      </c>
      <c r="F2" s="3">
        <f>STDEV(B2:D2)</f>
        <v>25.075062793498976</v>
      </c>
      <c r="G2" s="3"/>
      <c r="H2" s="3">
        <v>193.025210084034</v>
      </c>
      <c r="I2" s="3">
        <v>199.84873949579799</v>
      </c>
      <c r="J2" s="3">
        <v>202.99159663865501</v>
      </c>
      <c r="K2" s="3">
        <f>AVERAGE(H2:J2)</f>
        <v>198.62184873949568</v>
      </c>
      <c r="L2" s="3">
        <f>STDEV(H2:J2)</f>
        <v>5.0952096065773063</v>
      </c>
      <c r="M2" s="3"/>
      <c r="N2" s="3">
        <v>8.6134453781512601</v>
      </c>
      <c r="O2" s="3">
        <v>8.7478991596638593</v>
      </c>
      <c r="P2" s="3">
        <v>8.7478991596638593</v>
      </c>
      <c r="Q2" s="3">
        <f>AVERAGE(N2:P2)</f>
        <v>8.7030812324929929</v>
      </c>
      <c r="R2" s="3">
        <f>STDEV(N2:P2)</f>
        <v>7.7626926949862299E-2</v>
      </c>
    </row>
    <row r="3" spans="1:18" x14ac:dyDescent="0.2">
      <c r="A3" s="4" t="s">
        <v>27</v>
      </c>
      <c r="B3" s="3">
        <v>1333.64705882353</v>
      </c>
      <c r="C3" s="3">
        <v>1342.88235294118</v>
      </c>
      <c r="D3" s="3">
        <v>1376.8487394957999</v>
      </c>
      <c r="E3" s="3">
        <f t="shared" ref="E3:E12" si="0">AVERAGE(B3:D3)</f>
        <v>1351.12605042017</v>
      </c>
      <c r="F3" s="3">
        <f t="shared" ref="F3:F12" si="1">STDEV(B3:D3)</f>
        <v>22.750059655328929</v>
      </c>
      <c r="G3" s="3"/>
      <c r="H3" s="3">
        <v>181.504201680672</v>
      </c>
      <c r="I3" s="3">
        <v>180.99159663865501</v>
      </c>
      <c r="J3" s="3">
        <v>183.142857142857</v>
      </c>
      <c r="K3" s="3">
        <f t="shared" ref="K3:K12" si="2">AVERAGE(H3:J3)</f>
        <v>181.87955182072801</v>
      </c>
      <c r="L3" s="3">
        <f t="shared" ref="L3:L12" si="3">STDEV(H3:J3)</f>
        <v>1.1236753245332445</v>
      </c>
      <c r="M3" s="3"/>
      <c r="N3" s="3">
        <v>8.2100840336134393</v>
      </c>
      <c r="O3" s="3">
        <v>8.3865546218487399</v>
      </c>
      <c r="P3" s="3">
        <v>8.2268907563025202</v>
      </c>
      <c r="Q3" s="3">
        <f t="shared" ref="Q3:Q12" si="4">AVERAGE(N3:P3)</f>
        <v>8.2745098039215659</v>
      </c>
      <c r="R3" s="3">
        <f t="shared" ref="R3:R12" si="5">STDEV(N3:P3)</f>
        <v>9.7396855186073647E-2</v>
      </c>
    </row>
    <row r="4" spans="1:18" x14ac:dyDescent="0.2">
      <c r="A4" s="4" t="s">
        <v>28</v>
      </c>
      <c r="B4" s="3">
        <v>1278.78151260504</v>
      </c>
      <c r="C4" s="3">
        <v>1248.20168067227</v>
      </c>
      <c r="D4" s="3">
        <v>1241.68907563025</v>
      </c>
      <c r="E4" s="3">
        <f t="shared" si="0"/>
        <v>1256.2240896358533</v>
      </c>
      <c r="F4" s="3">
        <f t="shared" si="1"/>
        <v>19.80483537842283</v>
      </c>
      <c r="G4" s="3"/>
      <c r="H4" s="3">
        <v>186.865546218487</v>
      </c>
      <c r="I4" s="3">
        <v>188.470588235294</v>
      </c>
      <c r="J4" s="3">
        <v>179.34453781512599</v>
      </c>
      <c r="K4" s="3">
        <f t="shared" si="2"/>
        <v>184.89355742296902</v>
      </c>
      <c r="L4" s="3">
        <f t="shared" si="3"/>
        <v>4.8721405896277865</v>
      </c>
      <c r="M4" s="3"/>
      <c r="N4" s="3">
        <v>7.9915966386554604</v>
      </c>
      <c r="O4" s="3">
        <v>7.73109243697479</v>
      </c>
      <c r="P4" s="3">
        <v>7.8319327731092399</v>
      </c>
      <c r="Q4" s="3">
        <f t="shared" si="4"/>
        <v>7.8515406162464965</v>
      </c>
      <c r="R4" s="3">
        <f t="shared" si="5"/>
        <v>0.1313543315147708</v>
      </c>
    </row>
    <row r="5" spans="1:18" x14ac:dyDescent="0.2">
      <c r="A5" s="4" t="s">
        <v>29</v>
      </c>
      <c r="B5" s="3">
        <v>1065.67226890756</v>
      </c>
      <c r="C5" s="3">
        <v>1109.6218487394999</v>
      </c>
      <c r="D5" s="3">
        <v>1072.3025210083999</v>
      </c>
      <c r="E5" s="3">
        <f t="shared" si="0"/>
        <v>1082.5322128851533</v>
      </c>
      <c r="F5" s="3">
        <f t="shared" si="1"/>
        <v>23.693381750417135</v>
      </c>
      <c r="G5" s="3"/>
      <c r="H5" s="3">
        <v>165.00840336134499</v>
      </c>
      <c r="I5" s="3">
        <v>147.15126050420201</v>
      </c>
      <c r="J5" s="3">
        <v>160.52100840336101</v>
      </c>
      <c r="K5" s="3">
        <f t="shared" si="2"/>
        <v>157.56022408963602</v>
      </c>
      <c r="L5" s="3">
        <f t="shared" si="3"/>
        <v>9.2894601871908105</v>
      </c>
      <c r="M5" s="3"/>
      <c r="N5" s="3">
        <v>7.5546218487395</v>
      </c>
      <c r="O5" s="3">
        <v>7.3025210084033603</v>
      </c>
      <c r="P5" s="3">
        <v>7.1260504201680703</v>
      </c>
      <c r="Q5" s="3">
        <f t="shared" si="4"/>
        <v>7.3277310924369772</v>
      </c>
      <c r="R5" s="3">
        <f t="shared" si="5"/>
        <v>0.2153950524029638</v>
      </c>
    </row>
    <row r="6" spans="1:18" x14ac:dyDescent="0.2">
      <c r="A6" s="4" t="s">
        <v>30</v>
      </c>
      <c r="B6" s="3">
        <v>1334.86554621849</v>
      </c>
      <c r="C6" s="3">
        <v>1330.8067226890801</v>
      </c>
      <c r="D6" s="3">
        <v>1401.42857142857</v>
      </c>
      <c r="E6" s="3">
        <f t="shared" si="0"/>
        <v>1355.7002801120468</v>
      </c>
      <c r="F6" s="3">
        <f t="shared" si="1"/>
        <v>39.653826828659781</v>
      </c>
      <c r="G6" s="3"/>
      <c r="H6" s="3">
        <v>183.07563025210101</v>
      </c>
      <c r="I6" s="3">
        <v>189.33613445378199</v>
      </c>
      <c r="J6" s="3">
        <v>182.386554621849</v>
      </c>
      <c r="K6" s="3">
        <f t="shared" si="2"/>
        <v>184.93277310924398</v>
      </c>
      <c r="L6" s="3">
        <f t="shared" si="3"/>
        <v>3.8289554259589371</v>
      </c>
      <c r="M6" s="3"/>
      <c r="N6" s="3">
        <v>8.9495798319327697</v>
      </c>
      <c r="O6" s="3">
        <v>8.9915966386554604</v>
      </c>
      <c r="P6" s="3">
        <v>8.9915966386554604</v>
      </c>
      <c r="Q6" s="3">
        <f t="shared" si="4"/>
        <v>8.9775910364145641</v>
      </c>
      <c r="R6" s="3">
        <f t="shared" si="5"/>
        <v>2.4258414671833956E-2</v>
      </c>
    </row>
    <row r="7" spans="1:18" x14ac:dyDescent="0.2">
      <c r="A7" s="4" t="s">
        <v>31</v>
      </c>
      <c r="B7" s="3">
        <v>1117.2857142857099</v>
      </c>
      <c r="C7" s="3">
        <v>1080.8067226890801</v>
      </c>
      <c r="D7" s="3">
        <v>1127.98319327731</v>
      </c>
      <c r="E7" s="3">
        <f t="shared" si="0"/>
        <v>1108.6918767507</v>
      </c>
      <c r="F7" s="3">
        <f t="shared" si="1"/>
        <v>24.734497710164632</v>
      </c>
      <c r="G7" s="3"/>
      <c r="H7" s="3">
        <v>191.21008403361299</v>
      </c>
      <c r="I7" s="3">
        <v>184.36974789915999</v>
      </c>
      <c r="J7" s="3">
        <v>185.47899159663899</v>
      </c>
      <c r="K7" s="3">
        <f t="shared" si="2"/>
        <v>187.01960784313732</v>
      </c>
      <c r="L7" s="3">
        <f t="shared" si="3"/>
        <v>3.6711950945580103</v>
      </c>
      <c r="M7" s="3"/>
      <c r="N7" s="3">
        <v>7.25210084033613</v>
      </c>
      <c r="O7" s="3">
        <v>7.21008403361345</v>
      </c>
      <c r="P7" s="3">
        <v>7.1344537815126099</v>
      </c>
      <c r="Q7" s="3">
        <f t="shared" si="4"/>
        <v>7.1988795518207302</v>
      </c>
      <c r="R7" s="3">
        <f t="shared" si="5"/>
        <v>5.9618478021824288E-2</v>
      </c>
    </row>
    <row r="8" spans="1:18" x14ac:dyDescent="0.2">
      <c r="A8" s="4" t="s">
        <v>32</v>
      </c>
      <c r="B8" s="3">
        <v>1191.35294117647</v>
      </c>
      <c r="C8" s="3">
        <v>1208.3697478991601</v>
      </c>
      <c r="D8" s="3">
        <v>1279.89915966387</v>
      </c>
      <c r="E8" s="3">
        <f t="shared" si="0"/>
        <v>1226.5406162464999</v>
      </c>
      <c r="F8" s="3">
        <f t="shared" si="1"/>
        <v>46.986631550653478</v>
      </c>
      <c r="G8" s="3"/>
      <c r="H8" s="3">
        <v>181.361344537815</v>
      </c>
      <c r="I8" s="3">
        <v>184.70588235294099</v>
      </c>
      <c r="J8" s="3">
        <v>177.52100840336101</v>
      </c>
      <c r="K8" s="3">
        <f t="shared" si="2"/>
        <v>181.19607843137234</v>
      </c>
      <c r="L8" s="3">
        <f t="shared" si="3"/>
        <v>3.5952869262817253</v>
      </c>
      <c r="M8" s="3"/>
      <c r="N8" s="3">
        <v>7.9075630252100799</v>
      </c>
      <c r="O8" s="3">
        <v>7.9159663865546204</v>
      </c>
      <c r="P8" s="3">
        <v>7.9243697478991599</v>
      </c>
      <c r="Q8" s="3">
        <f t="shared" si="4"/>
        <v>7.9159663865546195</v>
      </c>
      <c r="R8" s="3">
        <f t="shared" si="5"/>
        <v>8.4033613445400057E-3</v>
      </c>
    </row>
    <row r="9" spans="1:18" x14ac:dyDescent="0.2">
      <c r="A9" s="4" t="s">
        <v>33</v>
      </c>
      <c r="B9" s="3">
        <v>1233.43697478992</v>
      </c>
      <c r="C9" s="3">
        <v>1250.75630252101</v>
      </c>
      <c r="D9" s="3">
        <v>1260.86554621849</v>
      </c>
      <c r="E9" s="3">
        <f t="shared" si="0"/>
        <v>1248.3529411764732</v>
      </c>
      <c r="F9" s="3">
        <f t="shared" si="1"/>
        <v>13.871328053483234</v>
      </c>
      <c r="G9" s="3"/>
      <c r="H9" s="3">
        <v>158.89915966386599</v>
      </c>
      <c r="I9" s="3">
        <v>167.06722689075599</v>
      </c>
      <c r="J9" s="3">
        <v>166.98319327731099</v>
      </c>
      <c r="K9" s="3">
        <f t="shared" si="2"/>
        <v>164.31652661064433</v>
      </c>
      <c r="L9" s="3">
        <f t="shared" si="3"/>
        <v>4.6917655407193957</v>
      </c>
      <c r="M9" s="3"/>
      <c r="N9" s="3">
        <v>8.4789915966386609</v>
      </c>
      <c r="O9" s="3">
        <v>9.3025210084033603</v>
      </c>
      <c r="P9" s="3">
        <v>8.5462184873949596</v>
      </c>
      <c r="Q9" s="3">
        <f t="shared" si="4"/>
        <v>8.7759103641456608</v>
      </c>
      <c r="R9" s="3">
        <f t="shared" si="5"/>
        <v>0.4572952456502497</v>
      </c>
    </row>
    <row r="10" spans="1:18" x14ac:dyDescent="0.2">
      <c r="A10" s="4" t="s">
        <v>34</v>
      </c>
      <c r="B10" s="3">
        <v>1174.09243697479</v>
      </c>
      <c r="C10" s="3">
        <v>1162.7478991596599</v>
      </c>
      <c r="D10" s="3">
        <v>1195.11764705882</v>
      </c>
      <c r="E10" s="3">
        <f t="shared" si="0"/>
        <v>1177.31932773109</v>
      </c>
      <c r="F10" s="3">
        <f t="shared" si="1"/>
        <v>16.424364910967345</v>
      </c>
      <c r="G10" s="3"/>
      <c r="H10" s="3">
        <v>179.33613445378199</v>
      </c>
      <c r="I10" s="3">
        <v>171.302521008403</v>
      </c>
      <c r="J10" s="3">
        <v>165.470588235294</v>
      </c>
      <c r="K10" s="3">
        <f t="shared" si="2"/>
        <v>172.03641456582633</v>
      </c>
      <c r="L10" s="3">
        <f t="shared" si="3"/>
        <v>6.9618455024136567</v>
      </c>
      <c r="M10" s="3"/>
      <c r="N10" s="3">
        <v>5.8655462184873901</v>
      </c>
      <c r="O10" s="3">
        <v>6.0084033613445396</v>
      </c>
      <c r="P10" s="3">
        <v>5.9663865546218497</v>
      </c>
      <c r="Q10" s="3">
        <f t="shared" si="4"/>
        <v>5.9467787114845931</v>
      </c>
      <c r="R10" s="3">
        <f t="shared" si="5"/>
        <v>7.3419285277769142E-2</v>
      </c>
    </row>
    <row r="11" spans="1:18" x14ac:dyDescent="0.2">
      <c r="A11" s="4" t="s">
        <v>35</v>
      </c>
      <c r="B11" s="3">
        <v>1402.6974789916001</v>
      </c>
      <c r="C11" s="3">
        <v>1380.89075630252</v>
      </c>
      <c r="D11" s="3">
        <v>1372.99159663866</v>
      </c>
      <c r="E11" s="3">
        <f t="shared" si="0"/>
        <v>1385.5266106442598</v>
      </c>
      <c r="F11" s="3">
        <f t="shared" si="1"/>
        <v>15.385974804998593</v>
      </c>
      <c r="G11" s="3"/>
      <c r="H11" s="3">
        <v>179.831932773109</v>
      </c>
      <c r="I11" s="3">
        <v>176.07563025210101</v>
      </c>
      <c r="J11" s="3">
        <v>179.697478991597</v>
      </c>
      <c r="K11" s="3">
        <f t="shared" si="2"/>
        <v>178.53501400560233</v>
      </c>
      <c r="L11" s="3">
        <f t="shared" si="3"/>
        <v>2.1309495043478694</v>
      </c>
      <c r="M11" s="3"/>
      <c r="N11" s="3">
        <v>7.98319327731092</v>
      </c>
      <c r="O11" s="3">
        <v>8.0252100840336098</v>
      </c>
      <c r="P11" s="3">
        <v>8.1680672268907593</v>
      </c>
      <c r="Q11" s="3">
        <f t="shared" si="4"/>
        <v>8.0588235294117627</v>
      </c>
      <c r="R11" s="3">
        <f t="shared" si="5"/>
        <v>9.6912290711523297E-2</v>
      </c>
    </row>
    <row r="12" spans="1:18" x14ac:dyDescent="0.2">
      <c r="A12" s="4" t="s">
        <v>36</v>
      </c>
      <c r="B12" s="3">
        <v>1029.88235294118</v>
      </c>
      <c r="C12" s="3">
        <v>968.05042016806703</v>
      </c>
      <c r="D12" s="3">
        <v>1055.8403361344499</v>
      </c>
      <c r="E12" s="3">
        <f t="shared" si="0"/>
        <v>1017.924369747899</v>
      </c>
      <c r="F12" s="3">
        <f t="shared" si="1"/>
        <v>45.100026140615867</v>
      </c>
      <c r="G12" s="3"/>
      <c r="H12" s="3">
        <v>166.613445378151</v>
      </c>
      <c r="I12" s="3">
        <v>164.53781512604999</v>
      </c>
      <c r="J12" s="3">
        <v>159.361344537815</v>
      </c>
      <c r="K12" s="3">
        <f t="shared" si="2"/>
        <v>163.504201680672</v>
      </c>
      <c r="L12" s="3">
        <f t="shared" si="3"/>
        <v>3.7349041775459453</v>
      </c>
      <c r="M12" s="3"/>
      <c r="N12" s="3">
        <v>5.9915966386554604</v>
      </c>
      <c r="O12" s="3">
        <v>6.3949579831932803</v>
      </c>
      <c r="P12" s="3">
        <v>6.5126050420168102</v>
      </c>
      <c r="Q12" s="3">
        <f t="shared" si="4"/>
        <v>6.2997198879551846</v>
      </c>
      <c r="R12" s="3">
        <f t="shared" si="5"/>
        <v>0.27324926382649473</v>
      </c>
    </row>
  </sheetData>
  <mergeCells count="3">
    <mergeCell ref="B1:D1"/>
    <mergeCell ref="H1:J1"/>
    <mergeCell ref="N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54979-E87D-9F44-8AF1-3DA293E58567}">
  <dimension ref="A1:R15"/>
  <sheetViews>
    <sheetView zoomScaleNormal="100" workbookViewId="0">
      <selection activeCell="N28" sqref="N28"/>
    </sheetView>
  </sheetViews>
  <sheetFormatPr baseColWidth="10" defaultRowHeight="16" x14ac:dyDescent="0.2"/>
  <cols>
    <col min="1" max="16384" width="10.83203125" style="7"/>
  </cols>
  <sheetData>
    <row r="1" spans="1:18" s="10" customFormat="1" x14ac:dyDescent="0.2">
      <c r="B1" s="14" t="s">
        <v>25</v>
      </c>
      <c r="C1" s="14"/>
      <c r="D1" s="14"/>
      <c r="E1" s="10" t="s">
        <v>22</v>
      </c>
      <c r="F1" s="10" t="s">
        <v>21</v>
      </c>
      <c r="H1" s="14" t="s">
        <v>24</v>
      </c>
      <c r="I1" s="14"/>
      <c r="J1" s="14"/>
      <c r="K1" s="10" t="s">
        <v>22</v>
      </c>
      <c r="L1" s="10" t="s">
        <v>21</v>
      </c>
      <c r="N1" s="14" t="s">
        <v>23</v>
      </c>
      <c r="O1" s="14"/>
      <c r="P1" s="14"/>
      <c r="Q1" s="10" t="s">
        <v>22</v>
      </c>
      <c r="R1" s="10" t="s">
        <v>21</v>
      </c>
    </row>
    <row r="2" spans="1:18" x14ac:dyDescent="0.2">
      <c r="A2" s="9" t="s">
        <v>37</v>
      </c>
      <c r="B2" s="8">
        <v>4.6050420168067197</v>
      </c>
      <c r="C2" s="8">
        <v>4.2773109243697496</v>
      </c>
      <c r="D2" s="8">
        <v>4.4117647058823497</v>
      </c>
      <c r="E2" s="7">
        <f>AVERAGE(B2:D2)</f>
        <v>4.4313725490196063</v>
      </c>
      <c r="F2" s="7">
        <f>STDEV(B2:D2)</f>
        <v>0.16474303588271616</v>
      </c>
      <c r="H2" s="8">
        <v>64.386554621848703</v>
      </c>
      <c r="I2" s="8">
        <v>63.924369747899199</v>
      </c>
      <c r="J2" s="8">
        <v>62.218487394957997</v>
      </c>
      <c r="K2" s="7">
        <f>AVERAGE(H2:J2)</f>
        <v>63.50980392156864</v>
      </c>
      <c r="L2" s="7">
        <f>STDEV(H2:J2)</f>
        <v>1.1419402319518512</v>
      </c>
      <c r="N2" s="8">
        <v>494.89075630252103</v>
      </c>
      <c r="O2" s="8">
        <v>473.084033613445</v>
      </c>
      <c r="P2" s="8">
        <v>465.96638655462198</v>
      </c>
      <c r="Q2" s="7">
        <f>AVERAGE(N2:P2)</f>
        <v>477.98039215686271</v>
      </c>
      <c r="R2" s="7">
        <f>STDEV(N2:P2)</f>
        <v>15.071016441088798</v>
      </c>
    </row>
    <row r="3" spans="1:18" x14ac:dyDescent="0.2">
      <c r="A3" s="9" t="s">
        <v>38</v>
      </c>
      <c r="B3" s="8">
        <v>4.0420168067226898</v>
      </c>
      <c r="C3" s="8">
        <v>4.5630252100840298</v>
      </c>
      <c r="D3" s="8">
        <v>4.2184873949579798</v>
      </c>
      <c r="E3" s="7">
        <f t="shared" ref="E3:E11" si="0">AVERAGE(B3:D3)</f>
        <v>4.2745098039215668</v>
      </c>
      <c r="F3" s="7">
        <f t="shared" ref="F3:F11" si="1">STDEV(B3:D3)</f>
        <v>0.26498362557495081</v>
      </c>
      <c r="H3" s="8">
        <v>69.3613445378151</v>
      </c>
      <c r="I3" s="8">
        <v>68.722689075630299</v>
      </c>
      <c r="J3" s="8">
        <v>66.109243697479002</v>
      </c>
      <c r="K3" s="7">
        <f t="shared" ref="K3:K11" si="2">AVERAGE(H3:J3)</f>
        <v>68.064425770308134</v>
      </c>
      <c r="L3" s="7">
        <f t="shared" ref="L3:L11" si="3">STDEV(H3:J3)</f>
        <v>1.7230852861303574</v>
      </c>
      <c r="N3" s="8">
        <v>528.63865546218506</v>
      </c>
      <c r="O3" s="8">
        <v>525.15966386554601</v>
      </c>
      <c r="P3" s="8">
        <v>541.76470588235304</v>
      </c>
      <c r="Q3" s="7">
        <f t="shared" ref="Q3:Q11" si="4">AVERAGE(N3:P3)</f>
        <v>531.85434173669466</v>
      </c>
      <c r="R3" s="7">
        <f t="shared" ref="R3:R11" si="5">STDEV(N3:P3)</f>
        <v>8.7571304522105891</v>
      </c>
    </row>
    <row r="4" spans="1:18" x14ac:dyDescent="0.2">
      <c r="A4" s="9" t="s">
        <v>39</v>
      </c>
      <c r="B4" s="8">
        <v>6.5630252100840298</v>
      </c>
      <c r="C4" s="8">
        <v>6.6722689075630299</v>
      </c>
      <c r="D4" s="8">
        <v>6.6806722689075597</v>
      </c>
      <c r="E4" s="7">
        <f t="shared" si="0"/>
        <v>6.6386554621848726</v>
      </c>
      <c r="F4" s="7">
        <f t="shared" si="1"/>
        <v>6.5632350217705304E-2</v>
      </c>
      <c r="H4" s="8">
        <v>98.075630252100794</v>
      </c>
      <c r="I4" s="8">
        <v>97.285714285714306</v>
      </c>
      <c r="J4" s="8">
        <v>93.596638655462201</v>
      </c>
      <c r="K4" s="7">
        <f t="shared" si="2"/>
        <v>96.319327731092429</v>
      </c>
      <c r="L4" s="7">
        <f t="shared" si="3"/>
        <v>2.3907673789821615</v>
      </c>
      <c r="N4" s="8">
        <v>673.84873949579799</v>
      </c>
      <c r="O4" s="8">
        <v>691.96638655462198</v>
      </c>
      <c r="P4" s="8">
        <v>661.302521008403</v>
      </c>
      <c r="Q4" s="7">
        <f t="shared" si="4"/>
        <v>675.70588235294099</v>
      </c>
      <c r="R4" s="7">
        <f t="shared" si="5"/>
        <v>15.416059718781147</v>
      </c>
    </row>
    <row r="5" spans="1:18" x14ac:dyDescent="0.2">
      <c r="A5" s="9" t="s">
        <v>40</v>
      </c>
      <c r="B5" s="8">
        <v>5.6554621848739499</v>
      </c>
      <c r="C5" s="8">
        <v>5.7731092436974798</v>
      </c>
      <c r="D5" s="8">
        <v>5.8235294117647101</v>
      </c>
      <c r="E5" s="7">
        <f t="shared" si="0"/>
        <v>5.7507002801120466</v>
      </c>
      <c r="F5" s="7">
        <f t="shared" si="1"/>
        <v>8.624540234364679E-2</v>
      </c>
      <c r="H5" s="8">
        <v>99.285714285714306</v>
      </c>
      <c r="I5" s="8">
        <v>101.05042016806701</v>
      </c>
      <c r="J5" s="8">
        <v>100.41176470588201</v>
      </c>
      <c r="K5" s="7">
        <f t="shared" si="2"/>
        <v>100.24929971988779</v>
      </c>
      <c r="L5" s="7">
        <f t="shared" si="3"/>
        <v>0.89350034502407194</v>
      </c>
      <c r="N5" s="8">
        <v>722.56302521008399</v>
      </c>
      <c r="O5" s="8">
        <v>742.34453781512605</v>
      </c>
      <c r="P5" s="8">
        <v>755.22689075630296</v>
      </c>
      <c r="Q5" s="7">
        <f t="shared" si="4"/>
        <v>740.04481792717104</v>
      </c>
      <c r="R5" s="7">
        <f t="shared" si="5"/>
        <v>16.452919551789574</v>
      </c>
    </row>
    <row r="6" spans="1:18" x14ac:dyDescent="0.2">
      <c r="A6" s="9" t="s">
        <v>42</v>
      </c>
      <c r="B6" s="8">
        <v>5.3445378151260501</v>
      </c>
      <c r="C6" s="8">
        <v>5.3193277310924403</v>
      </c>
      <c r="D6" s="8">
        <v>5.2184873949579798</v>
      </c>
      <c r="E6" s="7">
        <f t="shared" ref="E6:E7" si="6">AVERAGE(B6:D6)</f>
        <v>5.2941176470588234</v>
      </c>
      <c r="F6" s="7">
        <f t="shared" ref="F6:F7" si="7">STDEV(B6:D6)</f>
        <v>6.6699612883983725E-2</v>
      </c>
      <c r="H6" s="8">
        <v>91.0420168067227</v>
      </c>
      <c r="I6" s="8">
        <v>96.831932773109202</v>
      </c>
      <c r="J6" s="8">
        <v>101.109243697479</v>
      </c>
      <c r="K6" s="7">
        <f t="shared" ref="K6:K7" si="8">AVERAGE(H6:J6)</f>
        <v>96.327731092436963</v>
      </c>
      <c r="L6" s="7">
        <f t="shared" ref="L6:L7" si="9">STDEV(H6:J6)</f>
        <v>5.0525170775155459</v>
      </c>
      <c r="N6" s="8">
        <v>768.55462184874</v>
      </c>
      <c r="O6" s="8">
        <v>751.15126050420201</v>
      </c>
      <c r="P6" s="8">
        <v>743.95798319327696</v>
      </c>
      <c r="Q6" s="7">
        <f t="shared" ref="Q6:Q7" si="10">AVERAGE(N6:P6)</f>
        <v>754.55462184873966</v>
      </c>
      <c r="R6" s="7">
        <f t="shared" ref="R6:R7" si="11">STDEV(N6:P6)</f>
        <v>12.646573038494438</v>
      </c>
    </row>
    <row r="7" spans="1:18" x14ac:dyDescent="0.2">
      <c r="A7" s="9" t="s">
        <v>41</v>
      </c>
      <c r="B7" s="8">
        <v>6.9411764705882399</v>
      </c>
      <c r="C7" s="8">
        <v>6.5126050420168102</v>
      </c>
      <c r="D7" s="8">
        <v>7.1764705882352899</v>
      </c>
      <c r="E7" s="7">
        <f t="shared" si="6"/>
        <v>6.8767507002801134</v>
      </c>
      <c r="F7" s="7">
        <f t="shared" si="7"/>
        <v>0.3365893280747872</v>
      </c>
      <c r="H7" s="8">
        <v>101.243697478992</v>
      </c>
      <c r="I7" s="8">
        <v>97.563025210084007</v>
      </c>
      <c r="J7" s="8">
        <v>99.201680672268907</v>
      </c>
      <c r="K7" s="7">
        <f t="shared" si="8"/>
        <v>99.336134453781639</v>
      </c>
      <c r="L7" s="7">
        <f t="shared" si="9"/>
        <v>1.8440161204011725</v>
      </c>
      <c r="N7" s="8">
        <v>754.65546218487395</v>
      </c>
      <c r="O7" s="8">
        <v>769.89075630252103</v>
      </c>
      <c r="P7" s="8">
        <v>777.08403361344494</v>
      </c>
      <c r="Q7" s="7">
        <f t="shared" si="10"/>
        <v>767.21008403361338</v>
      </c>
      <c r="R7" s="7">
        <f t="shared" si="11"/>
        <v>11.4520612529621</v>
      </c>
    </row>
    <row r="8" spans="1:18" x14ac:dyDescent="0.2">
      <c r="A8" s="9" t="s">
        <v>43</v>
      </c>
      <c r="B8" s="8">
        <v>6.74789915966387</v>
      </c>
      <c r="C8" s="8">
        <v>6.4453781512605</v>
      </c>
      <c r="D8" s="8">
        <v>6.4537815126050404</v>
      </c>
      <c r="E8" s="7">
        <f t="shared" si="0"/>
        <v>6.5490196078431362</v>
      </c>
      <c r="F8" s="7">
        <f t="shared" si="1"/>
        <v>0.17228598671912787</v>
      </c>
      <c r="H8" s="8">
        <v>121.579831932773</v>
      </c>
      <c r="I8" s="8">
        <v>119.22689075630301</v>
      </c>
      <c r="J8" s="8">
        <v>121.92436974789899</v>
      </c>
      <c r="K8" s="7">
        <f t="shared" si="2"/>
        <v>120.91036414565833</v>
      </c>
      <c r="L8" s="7">
        <f t="shared" si="3"/>
        <v>1.4680730792482994</v>
      </c>
      <c r="N8" s="8">
        <v>824.37815126050396</v>
      </c>
      <c r="O8" s="8">
        <v>869.93277310924395</v>
      </c>
      <c r="P8" s="8">
        <v>871.63865546218506</v>
      </c>
      <c r="Q8" s="7">
        <f t="shared" si="4"/>
        <v>855.31652661064436</v>
      </c>
      <c r="R8" s="7">
        <f t="shared" si="5"/>
        <v>26.80699182359238</v>
      </c>
    </row>
    <row r="9" spans="1:18" x14ac:dyDescent="0.2">
      <c r="A9" s="9" t="s">
        <v>44</v>
      </c>
      <c r="B9" s="8">
        <v>6.1008403361344499</v>
      </c>
      <c r="C9" s="8">
        <v>6.1764705882352899</v>
      </c>
      <c r="D9" s="8">
        <v>6.3781512605042003</v>
      </c>
      <c r="E9" s="7">
        <f t="shared" si="0"/>
        <v>6.2184873949579798</v>
      </c>
      <c r="F9" s="7">
        <f t="shared" si="1"/>
        <v>0.14335060595993407</v>
      </c>
      <c r="H9" s="8">
        <v>120.58823529411799</v>
      </c>
      <c r="I9" s="8">
        <v>114.983193277311</v>
      </c>
      <c r="J9" s="8">
        <v>116.126050420168</v>
      </c>
      <c r="K9" s="7">
        <f t="shared" si="2"/>
        <v>117.232492997199</v>
      </c>
      <c r="L9" s="7">
        <f t="shared" si="3"/>
        <v>2.9618044136544857</v>
      </c>
      <c r="N9" s="8">
        <v>909.58823529411802</v>
      </c>
      <c r="O9" s="8">
        <v>897.97478991596597</v>
      </c>
      <c r="P9" s="8">
        <v>895.23529411764696</v>
      </c>
      <c r="Q9" s="7">
        <f t="shared" si="4"/>
        <v>900.93277310924361</v>
      </c>
      <c r="R9" s="7">
        <f t="shared" si="5"/>
        <v>7.6199723446082501</v>
      </c>
    </row>
    <row r="10" spans="1:18" x14ac:dyDescent="0.2">
      <c r="A10" s="9" t="s">
        <v>45</v>
      </c>
      <c r="B10" s="8">
        <v>6.8991596638655501</v>
      </c>
      <c r="C10" s="8">
        <v>7.0084033613445396</v>
      </c>
      <c r="D10" s="8">
        <v>6.8571428571428603</v>
      </c>
      <c r="E10" s="7">
        <f t="shared" si="0"/>
        <v>6.9215686274509833</v>
      </c>
      <c r="F10" s="7">
        <f t="shared" si="1"/>
        <v>7.8080447421659344E-2</v>
      </c>
      <c r="H10" s="8">
        <v>125.92436974789899</v>
      </c>
      <c r="I10" s="8">
        <v>125.579831932773</v>
      </c>
      <c r="J10" s="8">
        <v>126.151260504202</v>
      </c>
      <c r="K10" s="7">
        <f t="shared" si="2"/>
        <v>125.88515406162468</v>
      </c>
      <c r="L10" s="7">
        <f t="shared" si="3"/>
        <v>0.28772566030651586</v>
      </c>
      <c r="N10" s="8">
        <v>923.83193277310897</v>
      </c>
      <c r="O10" s="8">
        <v>879.32773109243703</v>
      </c>
      <c r="P10" s="8">
        <v>911.90756302521004</v>
      </c>
      <c r="Q10" s="7">
        <f t="shared" si="4"/>
        <v>905.02240896358535</v>
      </c>
      <c r="R10" s="7">
        <f t="shared" si="5"/>
        <v>23.037143955961881</v>
      </c>
    </row>
    <row r="11" spans="1:18" x14ac:dyDescent="0.2">
      <c r="A11" s="9" t="s">
        <v>46</v>
      </c>
      <c r="B11" s="8">
        <v>7.9579831932773102</v>
      </c>
      <c r="C11" s="8">
        <v>7.8235294117647101</v>
      </c>
      <c r="D11" s="8">
        <v>7.7983193277310896</v>
      </c>
      <c r="E11" s="7">
        <f t="shared" si="0"/>
        <v>7.8599439775910369</v>
      </c>
      <c r="F11" s="7">
        <f t="shared" si="1"/>
        <v>8.5835033311173731E-2</v>
      </c>
      <c r="H11" s="8">
        <v>185.76470588235301</v>
      </c>
      <c r="I11" s="8">
        <v>184.29411764705901</v>
      </c>
      <c r="J11" s="8">
        <v>183.84873949579799</v>
      </c>
      <c r="K11" s="7">
        <f t="shared" si="2"/>
        <v>184.63585434173669</v>
      </c>
      <c r="L11" s="7">
        <f t="shared" si="3"/>
        <v>1.0026563593620152</v>
      </c>
      <c r="N11" s="8">
        <v>1343.8571428571399</v>
      </c>
      <c r="O11" s="8">
        <v>1409.0672268907599</v>
      </c>
      <c r="P11" s="8">
        <v>1405.3781512605001</v>
      </c>
      <c r="Q11" s="7">
        <f t="shared" si="4"/>
        <v>1386.1008403361332</v>
      </c>
      <c r="R11" s="7">
        <f t="shared" si="5"/>
        <v>36.630585611944262</v>
      </c>
    </row>
    <row r="15" spans="1:18" x14ac:dyDescent="0.2">
      <c r="A15" s="9"/>
      <c r="B15" s="8"/>
      <c r="C15" s="8"/>
      <c r="D15" s="8"/>
      <c r="H15" s="8"/>
      <c r="I15" s="8"/>
      <c r="J15" s="8"/>
      <c r="N15" s="8"/>
      <c r="O15" s="8"/>
      <c r="P15" s="8"/>
    </row>
  </sheetData>
  <mergeCells count="3">
    <mergeCell ref="B1:D1"/>
    <mergeCell ref="H1:J1"/>
    <mergeCell ref="N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F4531-B1D6-5047-AD54-9BC818E5EA20}">
  <dimension ref="A1:G13"/>
  <sheetViews>
    <sheetView zoomScaleNormal="100" workbookViewId="0">
      <selection activeCell="J11" sqref="J11"/>
    </sheetView>
  </sheetViews>
  <sheetFormatPr baseColWidth="10" defaultRowHeight="16" x14ac:dyDescent="0.2"/>
  <cols>
    <col min="1" max="16384" width="10.83203125" style="2"/>
  </cols>
  <sheetData>
    <row r="1" spans="1:7" s="10" customFormat="1" x14ac:dyDescent="0.2">
      <c r="A1" s="6" t="s">
        <v>0</v>
      </c>
      <c r="B1" s="6">
        <v>1</v>
      </c>
      <c r="C1" s="6">
        <v>2</v>
      </c>
      <c r="D1" s="6">
        <v>3</v>
      </c>
      <c r="E1" s="6">
        <v>4</v>
      </c>
      <c r="F1" s="10" t="s">
        <v>22</v>
      </c>
      <c r="G1" s="10" t="s">
        <v>21</v>
      </c>
    </row>
    <row r="2" spans="1:7" x14ac:dyDescent="0.2">
      <c r="A2" s="3">
        <v>1E-3</v>
      </c>
      <c r="B2" s="3">
        <v>3.3193277310924398</v>
      </c>
      <c r="C2" s="3">
        <v>3.45378151260504</v>
      </c>
      <c r="D2" s="3">
        <v>3.6302521008403401</v>
      </c>
      <c r="E2" s="3">
        <v>3.52100840336134</v>
      </c>
      <c r="F2" s="2">
        <f>AVERAGE(B2:E2)</f>
        <v>3.48109243697479</v>
      </c>
      <c r="G2" s="2">
        <f>STDEV(B2:E2)</f>
        <v>0.13007125785018706</v>
      </c>
    </row>
    <row r="3" spans="1:7" x14ac:dyDescent="0.2">
      <c r="A3" s="3">
        <v>0.01</v>
      </c>
      <c r="B3" s="3">
        <v>3.4369747899159702</v>
      </c>
      <c r="C3" s="3">
        <v>3.6134453781512601</v>
      </c>
      <c r="D3" s="3">
        <v>3.7647058823529398</v>
      </c>
      <c r="E3" s="3">
        <v>3.74789915966387</v>
      </c>
      <c r="F3" s="2">
        <f t="shared" ref="F3:F13" si="0">AVERAGE(B3:E3)</f>
        <v>3.6407563025210101</v>
      </c>
      <c r="G3" s="2">
        <f t="shared" ref="G3:G13" si="1">STDEV(B3:E3)</f>
        <v>0.15178480561502794</v>
      </c>
    </row>
    <row r="4" spans="1:7" x14ac:dyDescent="0.2">
      <c r="A4" s="3">
        <v>0.03</v>
      </c>
      <c r="B4" s="3">
        <v>3.6218487394958001</v>
      </c>
      <c r="C4" s="3">
        <v>3.6050420168067201</v>
      </c>
      <c r="D4" s="3">
        <v>3.4369747899159702</v>
      </c>
      <c r="E4" s="3">
        <v>3.8067226890756301</v>
      </c>
      <c r="F4" s="2">
        <f t="shared" si="0"/>
        <v>3.6176470588235299</v>
      </c>
      <c r="G4" s="2">
        <f t="shared" si="1"/>
        <v>0.15118267527746221</v>
      </c>
    </row>
    <row r="5" spans="1:7" x14ac:dyDescent="0.2">
      <c r="A5" s="3">
        <v>0.1</v>
      </c>
      <c r="B5" s="3">
        <v>4.2941176470588198</v>
      </c>
      <c r="C5" s="3">
        <v>4.26890756302521</v>
      </c>
      <c r="D5" s="3">
        <v>4.3613445378151301</v>
      </c>
      <c r="E5" s="3">
        <v>4.5294117647058796</v>
      </c>
      <c r="F5" s="2">
        <f t="shared" si="0"/>
        <v>4.3634453781512601</v>
      </c>
      <c r="G5" s="2">
        <f t="shared" si="1"/>
        <v>0.11732147826001886</v>
      </c>
    </row>
    <row r="6" spans="1:7" x14ac:dyDescent="0.2">
      <c r="A6" s="3">
        <v>0.3</v>
      </c>
      <c r="B6" s="3">
        <v>7.4117647058823497</v>
      </c>
      <c r="C6" s="3">
        <v>7.21008403361345</v>
      </c>
      <c r="D6" s="3">
        <v>7.1596638655462197</v>
      </c>
      <c r="E6" s="3">
        <v>7.5294117647058796</v>
      </c>
      <c r="F6" s="2">
        <f t="shared" si="0"/>
        <v>7.3277310924369745</v>
      </c>
      <c r="G6" s="2">
        <f t="shared" si="1"/>
        <v>0.17303580068885413</v>
      </c>
    </row>
    <row r="7" spans="1:7" x14ac:dyDescent="0.2">
      <c r="A7" s="3">
        <v>1</v>
      </c>
      <c r="B7" s="3">
        <v>25.336134453781501</v>
      </c>
      <c r="C7" s="3">
        <v>24.470588235294102</v>
      </c>
      <c r="D7" s="3">
        <v>25.2605042016807</v>
      </c>
      <c r="E7" s="3">
        <v>24.630252100840298</v>
      </c>
      <c r="F7" s="2">
        <f t="shared" si="0"/>
        <v>24.924369747899149</v>
      </c>
      <c r="G7" s="2">
        <f t="shared" si="1"/>
        <v>0.43778205975232332</v>
      </c>
    </row>
    <row r="8" spans="1:7" x14ac:dyDescent="0.2">
      <c r="A8" s="3">
        <v>3</v>
      </c>
      <c r="B8" s="3">
        <v>87.773109243697505</v>
      </c>
      <c r="C8" s="3">
        <v>90.092436974789905</v>
      </c>
      <c r="D8" s="3">
        <v>91.554621848739501</v>
      </c>
      <c r="E8" s="3">
        <v>97.394957983193294</v>
      </c>
      <c r="F8" s="2">
        <f t="shared" si="0"/>
        <v>91.703781512605048</v>
      </c>
      <c r="G8" s="2">
        <f t="shared" si="1"/>
        <v>4.1011524368079444</v>
      </c>
    </row>
    <row r="9" spans="1:7" x14ac:dyDescent="0.2">
      <c r="A9" s="3">
        <v>10</v>
      </c>
      <c r="B9" s="3">
        <v>263.941176470588</v>
      </c>
      <c r="C9" s="3">
        <v>272.71428571428601</v>
      </c>
      <c r="D9" s="3">
        <v>255.52100840336101</v>
      </c>
      <c r="E9" s="3">
        <v>265</v>
      </c>
      <c r="F9" s="2">
        <f t="shared" si="0"/>
        <v>264.29411764705878</v>
      </c>
      <c r="G9" s="2">
        <f t="shared" si="1"/>
        <v>7.035375219855033</v>
      </c>
    </row>
    <row r="10" spans="1:7" x14ac:dyDescent="0.2">
      <c r="A10" s="3">
        <v>30</v>
      </c>
      <c r="B10" s="3">
        <v>401.75630252100802</v>
      </c>
      <c r="C10" s="3">
        <v>408.76470588235298</v>
      </c>
      <c r="D10" s="3">
        <v>404.03361344537802</v>
      </c>
      <c r="E10" s="3">
        <v>404.134453781513</v>
      </c>
      <c r="F10" s="2">
        <f t="shared" si="0"/>
        <v>404.67226890756302</v>
      </c>
      <c r="G10" s="2">
        <f t="shared" si="1"/>
        <v>2.9409763837504466</v>
      </c>
    </row>
    <row r="11" spans="1:7" x14ac:dyDescent="0.2">
      <c r="A11" s="3">
        <v>100</v>
      </c>
      <c r="B11" s="3">
        <v>477.361344537815</v>
      </c>
      <c r="C11" s="3">
        <v>476.29411764705901</v>
      </c>
      <c r="D11" s="3">
        <v>476</v>
      </c>
      <c r="E11" s="3">
        <v>470.25210084033603</v>
      </c>
      <c r="F11" s="2">
        <f t="shared" si="0"/>
        <v>474.97689075630251</v>
      </c>
      <c r="G11" s="2">
        <f t="shared" si="1"/>
        <v>3.2037009219785726</v>
      </c>
    </row>
    <row r="12" spans="1:7" x14ac:dyDescent="0.2">
      <c r="A12" s="3">
        <v>300</v>
      </c>
      <c r="B12" s="3">
        <v>508.52941176470603</v>
      </c>
      <c r="C12" s="3">
        <v>500.77310924369698</v>
      </c>
      <c r="D12" s="3">
        <v>493.21008403361299</v>
      </c>
      <c r="E12" s="3">
        <v>496.134453781513</v>
      </c>
      <c r="F12" s="2">
        <f t="shared" si="0"/>
        <v>499.66176470588226</v>
      </c>
      <c r="G12" s="2">
        <f t="shared" si="1"/>
        <v>6.6817252486590624</v>
      </c>
    </row>
    <row r="13" spans="1:7" x14ac:dyDescent="0.2">
      <c r="A13" s="3">
        <v>1000</v>
      </c>
      <c r="B13" s="3">
        <v>481.84033613445399</v>
      </c>
      <c r="C13" s="3">
        <v>503.33613445378199</v>
      </c>
      <c r="D13" s="3">
        <v>488.19327731092397</v>
      </c>
      <c r="E13" s="3">
        <v>503.15126050420201</v>
      </c>
      <c r="F13" s="2">
        <f t="shared" si="0"/>
        <v>494.13025210084049</v>
      </c>
      <c r="G13" s="2">
        <f t="shared" si="1"/>
        <v>10.83845878691039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61ED-EC85-3C44-A1ED-5A44996361B7}">
  <dimension ref="A1:G13"/>
  <sheetViews>
    <sheetView zoomScaleNormal="100" workbookViewId="0">
      <selection activeCell="H4" sqref="H4"/>
    </sheetView>
  </sheetViews>
  <sheetFormatPr baseColWidth="10" defaultRowHeight="16" x14ac:dyDescent="0.2"/>
  <cols>
    <col min="1" max="16384" width="10.83203125" style="2"/>
  </cols>
  <sheetData>
    <row r="1" spans="1:7" s="7" customFormat="1" x14ac:dyDescent="0.2">
      <c r="A1" s="6" t="s">
        <v>1</v>
      </c>
      <c r="B1" s="6">
        <v>1</v>
      </c>
      <c r="C1" s="6">
        <v>2</v>
      </c>
      <c r="D1" s="6">
        <v>3</v>
      </c>
      <c r="E1" s="6">
        <v>4</v>
      </c>
      <c r="F1" s="7" t="s">
        <v>22</v>
      </c>
      <c r="G1" s="7" t="s">
        <v>21</v>
      </c>
    </row>
    <row r="2" spans="1:7" x14ac:dyDescent="0.2">
      <c r="A2" s="3">
        <v>2.9999999999999997E-4</v>
      </c>
      <c r="B2" s="3">
        <v>0.98319327731092399</v>
      </c>
      <c r="C2" s="3">
        <v>0.94117647058823495</v>
      </c>
      <c r="D2" s="3">
        <v>0.99159663865546199</v>
      </c>
      <c r="E2" s="3">
        <v>1.1344537815126099</v>
      </c>
      <c r="F2" s="2">
        <f>AVERAGE(B2:E2)</f>
        <v>1.0126050420168078</v>
      </c>
      <c r="G2" s="2">
        <f>STDEV(B2:E2)</f>
        <v>8.4173552948555538E-2</v>
      </c>
    </row>
    <row r="3" spans="1:7" x14ac:dyDescent="0.2">
      <c r="A3" s="3">
        <v>3.0000000000000001E-3</v>
      </c>
      <c r="B3" s="3">
        <v>1.0756302521008401</v>
      </c>
      <c r="C3" s="3">
        <v>1.01680672268908</v>
      </c>
      <c r="D3" s="3">
        <v>1.1176470588235301</v>
      </c>
      <c r="E3" s="3">
        <v>1.1596638655462199</v>
      </c>
      <c r="F3" s="2">
        <f t="shared" ref="F3:F13" si="0">AVERAGE(B3:E3)</f>
        <v>1.0924369747899174</v>
      </c>
      <c r="G3" s="2">
        <f t="shared" ref="G3:G13" si="1">STDEV(B3:E3)</f>
        <v>6.0984708843352456E-2</v>
      </c>
    </row>
    <row r="4" spans="1:7" x14ac:dyDescent="0.2">
      <c r="A4" s="3">
        <v>0.01</v>
      </c>
      <c r="B4" s="3">
        <v>1</v>
      </c>
      <c r="C4" s="3">
        <v>0.99159663865546199</v>
      </c>
      <c r="D4" s="3">
        <v>0.99159663865546199</v>
      </c>
      <c r="E4" s="3">
        <v>1.1260504201680701</v>
      </c>
      <c r="F4" s="2">
        <f t="shared" si="0"/>
        <v>1.0273109243697485</v>
      </c>
      <c r="G4" s="2">
        <f t="shared" si="1"/>
        <v>6.5945419422934581E-2</v>
      </c>
    </row>
    <row r="5" spans="1:7" x14ac:dyDescent="0.2">
      <c r="A5" s="3">
        <v>0.03</v>
      </c>
      <c r="B5" s="3">
        <v>1.03361344537815</v>
      </c>
      <c r="C5" s="3">
        <v>1.01680672268908</v>
      </c>
      <c r="D5" s="3">
        <v>0.99159663865546199</v>
      </c>
      <c r="E5" s="3">
        <v>1.1344537815126099</v>
      </c>
      <c r="F5" s="2">
        <f t="shared" si="0"/>
        <v>1.0441176470588256</v>
      </c>
      <c r="G5" s="2">
        <f t="shared" si="1"/>
        <v>6.2650614135422111E-2</v>
      </c>
    </row>
    <row r="6" spans="1:7" x14ac:dyDescent="0.2">
      <c r="A6" s="3">
        <v>0.1</v>
      </c>
      <c r="B6" s="3">
        <v>1.1092436974789901</v>
      </c>
      <c r="C6" s="3">
        <v>1.1260504201680701</v>
      </c>
      <c r="D6" s="3">
        <v>1.0672268907563001</v>
      </c>
      <c r="E6" s="3">
        <v>1.0924369747899201</v>
      </c>
      <c r="F6" s="2">
        <f t="shared" si="0"/>
        <v>1.0987394957983201</v>
      </c>
      <c r="G6" s="2">
        <f t="shared" si="1"/>
        <v>2.5093099253739502E-2</v>
      </c>
    </row>
    <row r="7" spans="1:7" x14ac:dyDescent="0.2">
      <c r="A7" s="3">
        <v>0.3</v>
      </c>
      <c r="B7" s="3">
        <v>1.25210084033613</v>
      </c>
      <c r="C7" s="3">
        <v>1.3109243697479001</v>
      </c>
      <c r="D7" s="3">
        <v>1.3361344537815101</v>
      </c>
      <c r="E7" s="3">
        <v>1.5882352941176501</v>
      </c>
      <c r="F7" s="2">
        <f t="shared" si="0"/>
        <v>1.3718487394957974</v>
      </c>
      <c r="G7" s="2">
        <f t="shared" si="1"/>
        <v>0.14849241216027409</v>
      </c>
    </row>
    <row r="8" spans="1:7" x14ac:dyDescent="0.2">
      <c r="A8" s="3">
        <v>1</v>
      </c>
      <c r="B8" s="3">
        <v>1.99159663865546</v>
      </c>
      <c r="C8" s="3">
        <v>1.95798319327731</v>
      </c>
      <c r="D8" s="3">
        <v>1.9075630252100799</v>
      </c>
      <c r="E8" s="3">
        <v>2.01680672268908</v>
      </c>
      <c r="F8" s="2">
        <f t="shared" si="0"/>
        <v>1.9684873949579824</v>
      </c>
      <c r="G8" s="2">
        <f t="shared" si="1"/>
        <v>4.7226093277558619E-2</v>
      </c>
    </row>
    <row r="9" spans="1:7" x14ac:dyDescent="0.2">
      <c r="A9" s="3">
        <v>3</v>
      </c>
      <c r="B9" s="3">
        <v>3.74789915966387</v>
      </c>
      <c r="C9" s="3">
        <v>4.1848739495798304</v>
      </c>
      <c r="D9" s="3">
        <v>4.01680672268908</v>
      </c>
      <c r="E9" s="3">
        <v>3.9747899159663902</v>
      </c>
      <c r="F9" s="2">
        <f t="shared" si="0"/>
        <v>3.9810924369747926</v>
      </c>
      <c r="G9" s="2">
        <f t="shared" si="1"/>
        <v>0.18001966692350507</v>
      </c>
    </row>
    <row r="10" spans="1:7" x14ac:dyDescent="0.2">
      <c r="A10" s="3">
        <v>10</v>
      </c>
      <c r="B10" s="3">
        <v>12.411764705882399</v>
      </c>
      <c r="C10" s="3">
        <v>13.2605042016807</v>
      </c>
      <c r="D10" s="3">
        <v>13.0420168067227</v>
      </c>
      <c r="E10" s="3">
        <v>12.218487394958</v>
      </c>
      <c r="F10" s="2">
        <f t="shared" si="0"/>
        <v>12.733193277310949</v>
      </c>
      <c r="G10" s="2">
        <f t="shared" si="1"/>
        <v>0.4972146602616544</v>
      </c>
    </row>
    <row r="11" spans="1:7" x14ac:dyDescent="0.2">
      <c r="A11" s="3">
        <v>30</v>
      </c>
      <c r="B11" s="3">
        <v>38.462184873949603</v>
      </c>
      <c r="C11" s="3">
        <v>42.436974789916</v>
      </c>
      <c r="D11" s="3">
        <v>42.596638655462201</v>
      </c>
      <c r="E11" s="3">
        <v>40.100840336134503</v>
      </c>
      <c r="F11" s="2">
        <f t="shared" si="0"/>
        <v>40.899159663865575</v>
      </c>
      <c r="G11" s="2">
        <f t="shared" si="1"/>
        <v>1.9851507217787747</v>
      </c>
    </row>
    <row r="12" spans="1:7" x14ac:dyDescent="0.2">
      <c r="A12" s="3">
        <v>100</v>
      </c>
      <c r="B12" s="3">
        <v>68.865546218487395</v>
      </c>
      <c r="C12" s="3">
        <v>66.050420168067205</v>
      </c>
      <c r="D12" s="3">
        <v>68.176470588235304</v>
      </c>
      <c r="E12" s="3">
        <v>68.865546218487395</v>
      </c>
      <c r="F12" s="2">
        <f t="shared" si="0"/>
        <v>67.989495798319325</v>
      </c>
      <c r="G12" s="2">
        <f t="shared" si="1"/>
        <v>1.3329044163348804</v>
      </c>
    </row>
    <row r="13" spans="1:7" x14ac:dyDescent="0.2">
      <c r="A13" s="3">
        <v>300</v>
      </c>
      <c r="B13" s="3">
        <v>86.252100840336098</v>
      </c>
      <c r="C13" s="3">
        <v>83.462184873949596</v>
      </c>
      <c r="D13" s="3">
        <v>91.453781512605005</v>
      </c>
      <c r="E13" s="3">
        <v>86.151260504201701</v>
      </c>
      <c r="F13" s="2">
        <f t="shared" si="0"/>
        <v>86.829831932773089</v>
      </c>
      <c r="G13" s="2">
        <f t="shared" si="1"/>
        <v>3.3424636038144144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313C-E386-D04F-AA47-B036FF83CC9E}">
  <dimension ref="A1:F13"/>
  <sheetViews>
    <sheetView zoomScaleNormal="100" workbookViewId="0">
      <selection activeCell="I9" sqref="I9"/>
    </sheetView>
  </sheetViews>
  <sheetFormatPr baseColWidth="10" defaultRowHeight="16" x14ac:dyDescent="0.2"/>
  <cols>
    <col min="1" max="1" width="12" style="2" bestFit="1" customWidth="1"/>
    <col min="2" max="16384" width="10.83203125" style="2"/>
  </cols>
  <sheetData>
    <row r="1" spans="1:6" s="10" customFormat="1" x14ac:dyDescent="0.2">
      <c r="A1" s="6" t="s">
        <v>3</v>
      </c>
      <c r="B1" s="6">
        <v>1</v>
      </c>
      <c r="C1" s="6">
        <v>2</v>
      </c>
      <c r="D1" s="6">
        <v>3</v>
      </c>
      <c r="E1" s="6" t="s">
        <v>22</v>
      </c>
      <c r="F1" s="10" t="s">
        <v>21</v>
      </c>
    </row>
    <row r="2" spans="1:6" x14ac:dyDescent="0.2">
      <c r="A2" s="3">
        <v>1E-3</v>
      </c>
      <c r="B2" s="3">
        <v>0.98319327731092399</v>
      </c>
      <c r="C2" s="3">
        <v>1.0588235294117601</v>
      </c>
      <c r="D2" s="3">
        <v>1.0756302521008401</v>
      </c>
      <c r="E2" s="3">
        <f>AVERAGE(B2:D2)</f>
        <v>1.0392156862745081</v>
      </c>
      <c r="F2" s="2">
        <f>STDEV(B2:D2)</f>
        <v>4.9239204009094283E-2</v>
      </c>
    </row>
    <row r="3" spans="1:6" x14ac:dyDescent="0.2">
      <c r="A3" s="3">
        <v>0.01</v>
      </c>
      <c r="B3" s="3">
        <v>1.01680672268908</v>
      </c>
      <c r="C3" s="3">
        <v>1.02521008403361</v>
      </c>
      <c r="D3" s="3">
        <v>1.01680672268908</v>
      </c>
      <c r="E3" s="3">
        <f t="shared" ref="E3:E13" si="0">AVERAGE(B3:D3)</f>
        <v>1.0196078431372566</v>
      </c>
      <c r="F3" s="2">
        <f t="shared" ref="F3:F13" si="1">STDEV(B3:D3)</f>
        <v>4.8516829343620994E-3</v>
      </c>
    </row>
    <row r="4" spans="1:6" x14ac:dyDescent="0.2">
      <c r="A4" s="3">
        <v>0.03</v>
      </c>
      <c r="B4" s="3">
        <v>1.04201680672269</v>
      </c>
      <c r="C4" s="3">
        <v>1.05042016806723</v>
      </c>
      <c r="D4" s="3">
        <v>1.00840336134454</v>
      </c>
      <c r="E4" s="3">
        <f t="shared" si="0"/>
        <v>1.0336134453781534</v>
      </c>
      <c r="F4" s="2">
        <f t="shared" si="1"/>
        <v>2.2233204294660556E-2</v>
      </c>
    </row>
    <row r="5" spans="1:6" x14ac:dyDescent="0.2">
      <c r="A5" s="3">
        <v>0.1</v>
      </c>
      <c r="B5" s="3">
        <v>1.0756302521008401</v>
      </c>
      <c r="C5" s="3">
        <v>1.0924369747899201</v>
      </c>
      <c r="D5" s="3">
        <v>1.1092436974789901</v>
      </c>
      <c r="E5" s="3">
        <f t="shared" si="0"/>
        <v>1.0924369747899167</v>
      </c>
      <c r="F5" s="2">
        <f t="shared" si="1"/>
        <v>1.6806722689075015E-2</v>
      </c>
    </row>
    <row r="6" spans="1:6" x14ac:dyDescent="0.2">
      <c r="A6" s="3">
        <v>0.3</v>
      </c>
      <c r="B6" s="3">
        <v>1.4453781512605</v>
      </c>
      <c r="C6" s="3">
        <v>1.3697478991596601</v>
      </c>
      <c r="D6" s="3">
        <v>1.49579831932773</v>
      </c>
      <c r="E6" s="3">
        <f t="shared" si="0"/>
        <v>1.4369747899159633</v>
      </c>
      <c r="F6" s="2">
        <f t="shared" si="1"/>
        <v>6.3443986851015904E-2</v>
      </c>
    </row>
    <row r="7" spans="1:6" x14ac:dyDescent="0.2">
      <c r="A7" s="3">
        <v>1</v>
      </c>
      <c r="B7" s="3">
        <v>4.2941176470588198</v>
      </c>
      <c r="C7" s="3">
        <v>4.6890756302521002</v>
      </c>
      <c r="D7" s="3">
        <v>4.0252100840336098</v>
      </c>
      <c r="E7" s="3">
        <f t="shared" si="0"/>
        <v>4.3361344537815105</v>
      </c>
      <c r="F7" s="2">
        <f t="shared" si="1"/>
        <v>0.33392128548412808</v>
      </c>
    </row>
    <row r="8" spans="1:6" x14ac:dyDescent="0.2">
      <c r="A8" s="3">
        <v>3</v>
      </c>
      <c r="B8" s="3">
        <v>37.487394957983199</v>
      </c>
      <c r="C8" s="3">
        <v>43.075630252100801</v>
      </c>
      <c r="D8" s="3">
        <v>38.563025210084</v>
      </c>
      <c r="E8" s="3">
        <f t="shared" si="0"/>
        <v>39.708683473389328</v>
      </c>
      <c r="F8" s="2">
        <f t="shared" si="1"/>
        <v>2.9650452050205329</v>
      </c>
    </row>
    <row r="9" spans="1:6" x14ac:dyDescent="0.2">
      <c r="A9" s="3">
        <v>10</v>
      </c>
      <c r="B9" s="3">
        <v>343.28571428571399</v>
      </c>
      <c r="C9" s="3">
        <v>398.16806722689103</v>
      </c>
      <c r="D9" s="3">
        <v>359.60504201680698</v>
      </c>
      <c r="E9" s="3">
        <f t="shared" si="0"/>
        <v>367.01960784313729</v>
      </c>
      <c r="F9" s="2">
        <f t="shared" si="1"/>
        <v>28.182441446487921</v>
      </c>
    </row>
    <row r="10" spans="1:6" x14ac:dyDescent="0.2">
      <c r="A10" s="3">
        <v>30</v>
      </c>
      <c r="B10" s="3">
        <v>1052.68067226891</v>
      </c>
      <c r="C10" s="3">
        <v>983.15126050420201</v>
      </c>
      <c r="D10" s="3">
        <v>951.92436974789905</v>
      </c>
      <c r="E10" s="3">
        <f t="shared" si="0"/>
        <v>995.91876750700374</v>
      </c>
      <c r="F10" s="2">
        <f t="shared" si="1"/>
        <v>51.577272618143674</v>
      </c>
    </row>
    <row r="11" spans="1:6" x14ac:dyDescent="0.2">
      <c r="A11" s="3">
        <v>100</v>
      </c>
      <c r="B11" s="3">
        <v>1513.99159663866</v>
      </c>
      <c r="C11" s="3">
        <v>1490.79831932773</v>
      </c>
      <c r="D11" s="3">
        <v>1414.7058823529401</v>
      </c>
      <c r="E11" s="3">
        <f t="shared" si="0"/>
        <v>1473.1652661064436</v>
      </c>
      <c r="F11" s="2">
        <f t="shared" si="1"/>
        <v>51.938489482607672</v>
      </c>
    </row>
    <row r="12" spans="1:6" x14ac:dyDescent="0.2">
      <c r="A12" s="3">
        <v>300</v>
      </c>
      <c r="B12" s="3">
        <v>1567.24369747899</v>
      </c>
      <c r="C12" s="3">
        <v>1485.68067226891</v>
      </c>
      <c r="D12" s="3">
        <v>1557.55462184874</v>
      </c>
      <c r="E12" s="3">
        <f t="shared" si="0"/>
        <v>1536.8263305322134</v>
      </c>
      <c r="F12" s="2">
        <f t="shared" si="1"/>
        <v>44.557584270605744</v>
      </c>
    </row>
    <row r="13" spans="1:6" x14ac:dyDescent="0.2">
      <c r="A13" s="3">
        <v>1000</v>
      </c>
      <c r="B13" s="3">
        <v>1608.6974789916001</v>
      </c>
      <c r="C13" s="3">
        <v>1375.3613445378201</v>
      </c>
      <c r="D13" s="3">
        <v>1591.9663865546199</v>
      </c>
      <c r="E13" s="3">
        <f t="shared" si="0"/>
        <v>1525.3417366946799</v>
      </c>
      <c r="F13" s="2">
        <f t="shared" si="1"/>
        <v>130.15594833574767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7D75-7F7F-C043-9F51-CD9BD417C565}">
  <dimension ref="A1:M9"/>
  <sheetViews>
    <sheetView zoomScaleNormal="100" workbookViewId="0">
      <selection activeCell="M21" sqref="M21"/>
    </sheetView>
  </sheetViews>
  <sheetFormatPr baseColWidth="10" defaultRowHeight="16" x14ac:dyDescent="0.2"/>
  <cols>
    <col min="1" max="16384" width="10.83203125" style="2"/>
  </cols>
  <sheetData>
    <row r="1" spans="1:13" s="11" customFormat="1" x14ac:dyDescent="0.2">
      <c r="A1" s="1"/>
      <c r="B1" s="15" t="s">
        <v>5</v>
      </c>
      <c r="C1" s="15"/>
      <c r="D1" s="15"/>
      <c r="E1" s="15"/>
      <c r="F1" s="1" t="s">
        <v>22</v>
      </c>
      <c r="G1" s="1" t="s">
        <v>21</v>
      </c>
      <c r="H1" s="15" t="s">
        <v>6</v>
      </c>
      <c r="I1" s="15"/>
      <c r="J1" s="15"/>
      <c r="K1" s="15"/>
      <c r="L1" s="1" t="s">
        <v>22</v>
      </c>
      <c r="M1" s="1" t="s">
        <v>21</v>
      </c>
    </row>
    <row r="2" spans="1:13" x14ac:dyDescent="0.2">
      <c r="A2" s="4" t="s">
        <v>7</v>
      </c>
      <c r="B2" s="3">
        <v>1</v>
      </c>
      <c r="C2" s="3">
        <v>1.00757575757576</v>
      </c>
      <c r="D2" s="3">
        <v>0.98484848484848497</v>
      </c>
      <c r="E2" s="3">
        <v>1.00757575757576</v>
      </c>
      <c r="F2" s="3">
        <f>AVERAGE(B2:E2)</f>
        <v>1.0000000000000013</v>
      </c>
      <c r="G2" s="3">
        <f>STDEV(B2:E2)</f>
        <v>1.0713739108888173E-2</v>
      </c>
      <c r="H2" s="3">
        <v>3.50757575757576</v>
      </c>
      <c r="I2" s="3">
        <v>3.5909090909090899</v>
      </c>
      <c r="J2" s="3">
        <v>3.59848484848485</v>
      </c>
      <c r="K2" s="3">
        <v>3.5530303030303001</v>
      </c>
      <c r="L2" s="2">
        <f>AVERAGE(H2:K2)</f>
        <v>3.5625</v>
      </c>
      <c r="M2" s="2">
        <f>STDEV(H2:K2)</f>
        <v>4.1666666666666019E-2</v>
      </c>
    </row>
    <row r="3" spans="1:13" x14ac:dyDescent="0.2">
      <c r="A3" s="4" t="s">
        <v>8</v>
      </c>
      <c r="B3" s="3">
        <v>1.0378787878787901</v>
      </c>
      <c r="C3" s="3">
        <v>1.0303030303030301</v>
      </c>
      <c r="D3" s="3">
        <v>1.01515151515152</v>
      </c>
      <c r="E3" s="3">
        <v>1.0378787878787901</v>
      </c>
      <c r="F3" s="3">
        <f t="shared" ref="F3:F9" si="0">AVERAGE(B3:E3)</f>
        <v>1.0303030303030325</v>
      </c>
      <c r="G3" s="3">
        <f t="shared" ref="G3:G9" si="1">STDEV(B3:E3)</f>
        <v>1.0713739108885819E-2</v>
      </c>
      <c r="H3" s="3">
        <v>14.0606060606061</v>
      </c>
      <c r="I3" s="3">
        <v>13.9393939393939</v>
      </c>
      <c r="J3" s="3">
        <v>14.0833333333333</v>
      </c>
      <c r="K3" s="3">
        <v>13.954545454545499</v>
      </c>
      <c r="L3" s="2">
        <f t="shared" ref="L3:L9" si="2">AVERAGE(H3:K3)</f>
        <v>14.009469696969699</v>
      </c>
      <c r="M3" s="2">
        <f t="shared" ref="M3:M9" si="3">STDEV(H3:K3)</f>
        <v>7.3025220913742861E-2</v>
      </c>
    </row>
    <row r="4" spans="1:13" x14ac:dyDescent="0.2">
      <c r="A4" s="4" t="s">
        <v>9</v>
      </c>
      <c r="B4" s="3">
        <v>1.0378787878787901</v>
      </c>
      <c r="C4" s="3">
        <v>1.0454545454545501</v>
      </c>
      <c r="D4" s="3">
        <v>1.0606060606060601</v>
      </c>
      <c r="E4" s="3">
        <v>1.0454545454545501</v>
      </c>
      <c r="F4" s="3">
        <f t="shared" si="0"/>
        <v>1.0473484848484875</v>
      </c>
      <c r="G4" s="3">
        <f t="shared" si="1"/>
        <v>9.5326192364513992E-3</v>
      </c>
      <c r="H4" s="3">
        <v>23.1666666666667</v>
      </c>
      <c r="I4" s="3">
        <v>22.8787878787879</v>
      </c>
      <c r="J4" s="3">
        <v>22.946969696969699</v>
      </c>
      <c r="K4" s="3">
        <v>23.363636363636399</v>
      </c>
      <c r="L4" s="2">
        <f t="shared" si="2"/>
        <v>23.089015151515177</v>
      </c>
      <c r="M4" s="2">
        <f t="shared" si="3"/>
        <v>0.2204684295673166</v>
      </c>
    </row>
    <row r="5" spans="1:13" x14ac:dyDescent="0.2">
      <c r="A5" s="4" t="s">
        <v>2</v>
      </c>
      <c r="B5" s="3">
        <v>1.00757575757576</v>
      </c>
      <c r="C5" s="3">
        <v>1.0378787878787901</v>
      </c>
      <c r="D5" s="3">
        <v>1.02272727272727</v>
      </c>
      <c r="E5" s="3">
        <v>1.0606060606060601</v>
      </c>
      <c r="F5" s="3">
        <f t="shared" si="0"/>
        <v>1.0321969696969702</v>
      </c>
      <c r="G5" s="3">
        <f t="shared" si="1"/>
        <v>2.2621809175717798E-2</v>
      </c>
      <c r="H5" s="3">
        <v>96.007575757575793</v>
      </c>
      <c r="I5" s="3">
        <v>100.49242424242399</v>
      </c>
      <c r="J5" s="3">
        <v>98.128787878787904</v>
      </c>
      <c r="K5" s="3">
        <v>97.257575757575793</v>
      </c>
      <c r="L5" s="2">
        <f t="shared" si="2"/>
        <v>97.971590909090864</v>
      </c>
      <c r="M5" s="2">
        <f t="shared" si="3"/>
        <v>1.8926599213540014</v>
      </c>
    </row>
    <row r="6" spans="1:13" x14ac:dyDescent="0.2">
      <c r="A6" s="4" t="s">
        <v>10</v>
      </c>
      <c r="B6" s="3">
        <v>1.5378787878787901</v>
      </c>
      <c r="C6" s="3">
        <v>1.5303030303030301</v>
      </c>
      <c r="D6" s="3">
        <v>1.50757575757576</v>
      </c>
      <c r="E6" s="3">
        <v>1.47727272727273</v>
      </c>
      <c r="F6" s="3">
        <f t="shared" si="0"/>
        <v>1.5132575757575775</v>
      </c>
      <c r="G6" s="3">
        <f t="shared" si="1"/>
        <v>2.7227094258645498E-2</v>
      </c>
      <c r="H6" s="3">
        <v>168.136363636364</v>
      </c>
      <c r="I6" s="3">
        <v>169.363636363636</v>
      </c>
      <c r="J6" s="3">
        <v>169.62878787878799</v>
      </c>
      <c r="K6" s="3">
        <v>166.916666666667</v>
      </c>
      <c r="L6" s="2">
        <f t="shared" si="2"/>
        <v>168.51136363636374</v>
      </c>
      <c r="M6" s="2">
        <f t="shared" si="3"/>
        <v>1.2461526343602924</v>
      </c>
    </row>
    <row r="7" spans="1:13" x14ac:dyDescent="0.2">
      <c r="A7" s="4" t="s">
        <v>11</v>
      </c>
      <c r="B7" s="3">
        <v>1.8106060606060601</v>
      </c>
      <c r="C7" s="3">
        <v>1.8333333333333299</v>
      </c>
      <c r="D7" s="3">
        <v>1.8030303030303001</v>
      </c>
      <c r="E7" s="3">
        <v>1.8409090909090899</v>
      </c>
      <c r="F7" s="3">
        <f t="shared" si="0"/>
        <v>1.821969696969695</v>
      </c>
      <c r="G7" s="3">
        <f t="shared" si="1"/>
        <v>1.8033910173088082E-2</v>
      </c>
      <c r="H7" s="3">
        <v>236.32575757575799</v>
      </c>
      <c r="I7" s="3">
        <v>233.75757575757601</v>
      </c>
      <c r="J7" s="3">
        <v>236.26515151515201</v>
      </c>
      <c r="K7" s="3">
        <v>236.06818181818201</v>
      </c>
      <c r="L7" s="2">
        <f t="shared" si="2"/>
        <v>235.604166666667</v>
      </c>
      <c r="M7" s="2">
        <f t="shared" si="3"/>
        <v>1.2359614956762095</v>
      </c>
    </row>
    <row r="8" spans="1:13" x14ac:dyDescent="0.2">
      <c r="A8" s="4" t="s">
        <v>12</v>
      </c>
      <c r="B8" s="3">
        <v>1.72727272727273</v>
      </c>
      <c r="C8" s="3">
        <v>1.8030303030303001</v>
      </c>
      <c r="D8" s="3">
        <v>1.7803030303030301</v>
      </c>
      <c r="E8" s="3">
        <v>1.73484848484848</v>
      </c>
      <c r="F8" s="3">
        <f t="shared" si="0"/>
        <v>1.7613636363636351</v>
      </c>
      <c r="G8" s="3">
        <f t="shared" si="1"/>
        <v>3.6332056994792514E-2</v>
      </c>
      <c r="H8" s="3">
        <v>316.16666666666703</v>
      </c>
      <c r="I8" s="3">
        <v>311.82575757575802</v>
      </c>
      <c r="J8" s="3">
        <v>311.53787878787898</v>
      </c>
      <c r="K8" s="3">
        <v>313.60606060606102</v>
      </c>
      <c r="L8" s="2">
        <f t="shared" si="2"/>
        <v>313.28409090909128</v>
      </c>
      <c r="M8" s="2">
        <f t="shared" si="3"/>
        <v>2.1282935548861546</v>
      </c>
    </row>
    <row r="9" spans="1:13" x14ac:dyDescent="0.2">
      <c r="A9" s="4" t="s">
        <v>13</v>
      </c>
      <c r="B9" s="3">
        <v>2.6590909090909101</v>
      </c>
      <c r="C9" s="3">
        <v>2.6363636363636398</v>
      </c>
      <c r="D9" s="3">
        <v>2.6363636363636398</v>
      </c>
      <c r="E9" s="3">
        <v>2.6212121212121202</v>
      </c>
      <c r="F9" s="3">
        <f t="shared" si="0"/>
        <v>2.6382575757575779</v>
      </c>
      <c r="G9" s="3">
        <f t="shared" si="1"/>
        <v>1.561782433946135E-2</v>
      </c>
      <c r="H9" s="3">
        <v>430.43939393939399</v>
      </c>
      <c r="I9" s="3">
        <v>434.39393939393898</v>
      </c>
      <c r="J9" s="3">
        <v>434.65909090909099</v>
      </c>
      <c r="K9" s="3">
        <v>425.95454545454498</v>
      </c>
      <c r="L9" s="2">
        <f t="shared" si="2"/>
        <v>431.36174242424227</v>
      </c>
      <c r="M9" s="2">
        <f t="shared" si="3"/>
        <v>4.0888152844141983</v>
      </c>
    </row>
  </sheetData>
  <mergeCells count="2">
    <mergeCell ref="B1:E1"/>
    <mergeCell ref="H1:K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93B7D-506D-4D43-955B-9319B7F4A472}">
  <dimension ref="A1:M7"/>
  <sheetViews>
    <sheetView zoomScaleNormal="100" workbookViewId="0">
      <selection activeCell="L35" sqref="L35"/>
    </sheetView>
  </sheetViews>
  <sheetFormatPr baseColWidth="10" defaultRowHeight="16" x14ac:dyDescent="0.2"/>
  <cols>
    <col min="1" max="16384" width="10.83203125" style="2"/>
  </cols>
  <sheetData>
    <row r="1" spans="1:13" s="11" customFormat="1" x14ac:dyDescent="0.2">
      <c r="A1" s="1"/>
      <c r="B1" s="15" t="s">
        <v>14</v>
      </c>
      <c r="C1" s="15"/>
      <c r="D1" s="15"/>
      <c r="E1" s="15"/>
      <c r="F1" s="1" t="s">
        <v>22</v>
      </c>
      <c r="G1" s="1" t="s">
        <v>21</v>
      </c>
      <c r="H1" s="15" t="s">
        <v>15</v>
      </c>
      <c r="I1" s="15"/>
      <c r="J1" s="15"/>
      <c r="K1" s="15"/>
      <c r="L1" s="11" t="s">
        <v>22</v>
      </c>
      <c r="M1" s="11" t="s">
        <v>21</v>
      </c>
    </row>
    <row r="2" spans="1:13" x14ac:dyDescent="0.2">
      <c r="A2" s="4" t="s">
        <v>16</v>
      </c>
      <c r="B2" s="3">
        <v>1.05042016806723</v>
      </c>
      <c r="C2" s="3">
        <v>1.1596638655462199</v>
      </c>
      <c r="D2" s="3">
        <v>1.0756302521008401</v>
      </c>
      <c r="E2" s="3">
        <v>1.03361344537815</v>
      </c>
      <c r="F2" s="3">
        <f>AVERAGE(B2:E2)</f>
        <v>1.0798319327731101</v>
      </c>
      <c r="G2" s="3">
        <f>STDEV(B2:E2)</f>
        <v>5.5952337130079403E-2</v>
      </c>
      <c r="H2" s="3">
        <v>44.033613445378201</v>
      </c>
      <c r="I2" s="3">
        <v>48.142857142857103</v>
      </c>
      <c r="J2" s="3">
        <v>50.546218487395002</v>
      </c>
      <c r="K2" s="3">
        <v>49.268907563025202</v>
      </c>
      <c r="L2" s="2">
        <f>AVERAGE(H2:K2)</f>
        <v>47.997899159663881</v>
      </c>
      <c r="M2" s="2">
        <f>STDEV(H2:K2)</f>
        <v>2.8193360801723077</v>
      </c>
    </row>
    <row r="3" spans="1:13" x14ac:dyDescent="0.2">
      <c r="A3" s="4" t="s">
        <v>17</v>
      </c>
      <c r="B3" s="3">
        <v>0.95798319327731096</v>
      </c>
      <c r="C3" s="3">
        <v>1.01680672268908</v>
      </c>
      <c r="D3" s="3">
        <v>0.873949579831933</v>
      </c>
      <c r="E3" s="3">
        <v>0.86554621848739499</v>
      </c>
      <c r="F3" s="3">
        <f t="shared" ref="F3:F7" si="0">AVERAGE(B3:E3)</f>
        <v>0.92857142857142982</v>
      </c>
      <c r="G3" s="3">
        <f t="shared" ref="G3:G7" si="1">STDEV(B3:E3)</f>
        <v>7.2125452042487617E-2</v>
      </c>
      <c r="H3" s="3">
        <v>156.81512605041999</v>
      </c>
      <c r="I3" s="3">
        <v>158.252100840336</v>
      </c>
      <c r="J3" s="3">
        <v>166.193277310924</v>
      </c>
      <c r="K3" s="3">
        <v>164.53781512604999</v>
      </c>
      <c r="L3" s="2">
        <f t="shared" ref="L3:L7" si="2">AVERAGE(H3:K3)</f>
        <v>161.44957983193248</v>
      </c>
      <c r="M3" s="2">
        <f t="shared" ref="M3:M7" si="3">STDEV(H3:K3)</f>
        <v>4.6094792460284078</v>
      </c>
    </row>
    <row r="4" spans="1:13" x14ac:dyDescent="0.2">
      <c r="A4" s="4" t="s">
        <v>18</v>
      </c>
      <c r="B4" s="3">
        <v>1.02521008403361</v>
      </c>
      <c r="C4" s="3">
        <v>0.99159663865546199</v>
      </c>
      <c r="D4" s="3">
        <v>0.94957983193277296</v>
      </c>
      <c r="E4" s="3">
        <v>0.97478991596638698</v>
      </c>
      <c r="F4" s="3">
        <f t="shared" si="0"/>
        <v>0.98529411764705799</v>
      </c>
      <c r="G4" s="3">
        <f t="shared" si="1"/>
        <v>3.1721993425505912E-2</v>
      </c>
      <c r="H4" s="3">
        <v>311.15966386554601</v>
      </c>
      <c r="I4" s="3">
        <v>293.48739495798299</v>
      </c>
      <c r="J4" s="3">
        <v>298.83193277310897</v>
      </c>
      <c r="K4" s="3">
        <v>290.084033613445</v>
      </c>
      <c r="L4" s="2">
        <f t="shared" si="2"/>
        <v>298.39075630252074</v>
      </c>
      <c r="M4" s="2">
        <f t="shared" si="3"/>
        <v>9.2427310419160804</v>
      </c>
    </row>
    <row r="5" spans="1:13" x14ac:dyDescent="0.2">
      <c r="A5" s="4" t="s">
        <v>19</v>
      </c>
      <c r="B5" s="3">
        <v>0.92436974789916004</v>
      </c>
      <c r="C5" s="3">
        <v>0.89915966386554602</v>
      </c>
      <c r="D5" s="3">
        <v>0.94957983193277296</v>
      </c>
      <c r="E5" s="3">
        <v>0.89915966386554602</v>
      </c>
      <c r="F5" s="3">
        <f t="shared" si="0"/>
        <v>0.91806722689075626</v>
      </c>
      <c r="G5" s="3">
        <f t="shared" si="1"/>
        <v>2.4136817842596827E-2</v>
      </c>
      <c r="H5" s="3">
        <v>484.63025210083998</v>
      </c>
      <c r="I5" s="3">
        <v>522.54621848739498</v>
      </c>
      <c r="J5" s="3">
        <v>501.94957983193302</v>
      </c>
      <c r="K5" s="3">
        <v>458.70588235294099</v>
      </c>
      <c r="L5" s="2">
        <f t="shared" si="2"/>
        <v>491.95798319327724</v>
      </c>
      <c r="M5" s="2">
        <f t="shared" si="3"/>
        <v>27.04853659046314</v>
      </c>
    </row>
    <row r="6" spans="1:13" x14ac:dyDescent="0.2">
      <c r="A6" s="4" t="s">
        <v>20</v>
      </c>
      <c r="B6" s="3">
        <v>1.0588235294117601</v>
      </c>
      <c r="C6" s="3">
        <v>1.0756302521008401</v>
      </c>
      <c r="D6" s="3">
        <v>1.00840336134454</v>
      </c>
      <c r="E6" s="3">
        <v>1.02521008403361</v>
      </c>
      <c r="F6" s="3">
        <f t="shared" si="0"/>
        <v>1.0420168067226876</v>
      </c>
      <c r="G6" s="3">
        <f t="shared" si="1"/>
        <v>3.0684737115134236E-2</v>
      </c>
      <c r="H6" s="3">
        <v>991.04201680672304</v>
      </c>
      <c r="I6" s="3">
        <v>967.19327731092403</v>
      </c>
      <c r="J6" s="3">
        <v>962.00840336134502</v>
      </c>
      <c r="K6" s="3">
        <v>849.865546218487</v>
      </c>
      <c r="L6" s="2">
        <f t="shared" si="2"/>
        <v>942.52731092436977</v>
      </c>
      <c r="M6" s="2">
        <f t="shared" si="3"/>
        <v>63.055008221869848</v>
      </c>
    </row>
    <row r="7" spans="1:13" x14ac:dyDescent="0.2">
      <c r="A7" s="4" t="s">
        <v>4</v>
      </c>
      <c r="B7" s="3">
        <v>1.1680672268907599</v>
      </c>
      <c r="C7" s="3">
        <v>1.23529411764706</v>
      </c>
      <c r="D7" s="3">
        <v>1.1680672268907599</v>
      </c>
      <c r="E7" s="3">
        <v>1.1764705882352899</v>
      </c>
      <c r="F7" s="3">
        <f t="shared" si="0"/>
        <v>1.1869747899159675</v>
      </c>
      <c r="G7" s="3">
        <f t="shared" si="1"/>
        <v>3.2455546852258634E-2</v>
      </c>
      <c r="H7" s="3">
        <v>1542.3865546218501</v>
      </c>
      <c r="I7" s="3">
        <v>1478.54621848739</v>
      </c>
      <c r="J7" s="3">
        <v>1476.34453781513</v>
      </c>
      <c r="K7" s="3">
        <v>1465.24369747899</v>
      </c>
      <c r="L7" s="2">
        <f t="shared" si="2"/>
        <v>1490.6302521008399</v>
      </c>
      <c r="M7" s="2">
        <f t="shared" si="3"/>
        <v>34.991891952462439</v>
      </c>
    </row>
  </sheetData>
  <mergeCells count="2">
    <mergeCell ref="B1:E1"/>
    <mergeCell ref="H1:K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EF6E4-B55F-F041-BF54-3732F891DCFA}">
  <dimension ref="A1:G9"/>
  <sheetViews>
    <sheetView zoomScaleNormal="100" workbookViewId="0">
      <selection activeCell="C35" sqref="C35"/>
    </sheetView>
  </sheetViews>
  <sheetFormatPr baseColWidth="10" defaultRowHeight="16" x14ac:dyDescent="0.2"/>
  <cols>
    <col min="1" max="1" width="13.5" style="2" bestFit="1" customWidth="1"/>
    <col min="2" max="16384" width="10.83203125" style="2"/>
  </cols>
  <sheetData>
    <row r="1" spans="1:7" s="11" customFormat="1" x14ac:dyDescent="0.2">
      <c r="A1" s="1"/>
      <c r="B1" s="15" t="s">
        <v>5</v>
      </c>
      <c r="C1" s="15"/>
      <c r="D1" s="15"/>
      <c r="E1" s="15"/>
      <c r="F1" s="11" t="s">
        <v>22</v>
      </c>
      <c r="G1" s="11" t="s">
        <v>21</v>
      </c>
    </row>
    <row r="2" spans="1:7" x14ac:dyDescent="0.2">
      <c r="A2" s="4" t="s">
        <v>7</v>
      </c>
      <c r="B2" s="3">
        <v>4.9318181818181799</v>
      </c>
      <c r="C2" s="3">
        <v>4.9166666666666696</v>
      </c>
      <c r="D2" s="3">
        <v>5.1590909090909101</v>
      </c>
      <c r="E2" s="3">
        <v>5.14393939393939</v>
      </c>
      <c r="F2" s="2">
        <f>AVERAGE(B2:E2)</f>
        <v>5.0378787878787872</v>
      </c>
      <c r="G2" s="2">
        <f>STDEV(B2:E2)</f>
        <v>0.13150723804334771</v>
      </c>
    </row>
    <row r="3" spans="1:7" x14ac:dyDescent="0.2">
      <c r="A3" s="4" t="s">
        <v>8</v>
      </c>
      <c r="B3" s="3">
        <v>13.295454545454501</v>
      </c>
      <c r="C3" s="3">
        <v>13.954545454545499</v>
      </c>
      <c r="D3" s="3">
        <v>13.204545454545499</v>
      </c>
      <c r="E3" s="3">
        <v>13.6060606060606</v>
      </c>
      <c r="F3" s="2">
        <f t="shared" ref="F3:F9" si="0">AVERAGE(B3:E3)</f>
        <v>13.515151515151524</v>
      </c>
      <c r="G3" s="2">
        <f t="shared" ref="G3:G9" si="1">STDEV(B3:E3)</f>
        <v>0.33964411774940717</v>
      </c>
    </row>
    <row r="4" spans="1:7" x14ac:dyDescent="0.2">
      <c r="A4" s="4" t="s">
        <v>9</v>
      </c>
      <c r="B4" s="3">
        <v>26.174242424242401</v>
      </c>
      <c r="C4" s="3">
        <v>26.7121212121212</v>
      </c>
      <c r="D4" s="3">
        <v>26.219696969697001</v>
      </c>
      <c r="E4" s="3">
        <v>27.575757575757599</v>
      </c>
      <c r="F4" s="2">
        <f t="shared" si="0"/>
        <v>26.670454545454547</v>
      </c>
      <c r="G4" s="2">
        <f t="shared" si="1"/>
        <v>0.65082474577202865</v>
      </c>
    </row>
    <row r="5" spans="1:7" x14ac:dyDescent="0.2">
      <c r="A5" s="4" t="s">
        <v>2</v>
      </c>
      <c r="B5" s="3">
        <v>136.75</v>
      </c>
      <c r="C5" s="3">
        <v>135.95454545454501</v>
      </c>
      <c r="D5" s="3">
        <v>139.43181818181799</v>
      </c>
      <c r="E5" s="3">
        <v>135.75757575757601</v>
      </c>
      <c r="F5" s="2">
        <f t="shared" si="0"/>
        <v>136.97348484848476</v>
      </c>
      <c r="G5" s="2">
        <f t="shared" si="1"/>
        <v>1.6941094672576864</v>
      </c>
    </row>
    <row r="6" spans="1:7" x14ac:dyDescent="0.2">
      <c r="A6" s="4" t="s">
        <v>10</v>
      </c>
      <c r="B6" s="3">
        <v>168.06060606060601</v>
      </c>
      <c r="C6" s="3">
        <v>172.81060606060601</v>
      </c>
      <c r="D6" s="3">
        <v>171.46212121212099</v>
      </c>
      <c r="E6" s="3">
        <v>161.59848484848499</v>
      </c>
      <c r="F6" s="2">
        <f t="shared" si="0"/>
        <v>168.4829545454545</v>
      </c>
      <c r="G6" s="2">
        <f t="shared" si="1"/>
        <v>5.0059399022732709</v>
      </c>
    </row>
    <row r="7" spans="1:7" x14ac:dyDescent="0.2">
      <c r="A7" s="4" t="s">
        <v>11</v>
      </c>
      <c r="B7" s="3">
        <v>277.22727272727298</v>
      </c>
      <c r="C7" s="3">
        <v>287.00757575757598</v>
      </c>
      <c r="D7" s="3">
        <v>291.38636363636402</v>
      </c>
      <c r="E7" s="3">
        <v>280.62121212121201</v>
      </c>
      <c r="F7" s="2">
        <f t="shared" si="0"/>
        <v>284.06060606060623</v>
      </c>
      <c r="G7" s="2">
        <f t="shared" si="1"/>
        <v>6.347577741900599</v>
      </c>
    </row>
    <row r="8" spans="1:7" x14ac:dyDescent="0.2">
      <c r="A8" s="4" t="s">
        <v>12</v>
      </c>
      <c r="B8" s="3">
        <v>254.09848484848499</v>
      </c>
      <c r="C8" s="3">
        <v>253.530303030303</v>
      </c>
      <c r="D8" s="3">
        <v>257.25757575757598</v>
      </c>
      <c r="E8" s="3">
        <v>243.75</v>
      </c>
      <c r="F8" s="2">
        <f t="shared" si="0"/>
        <v>252.15909090909099</v>
      </c>
      <c r="G8" s="2">
        <f t="shared" si="1"/>
        <v>5.8409140038497585</v>
      </c>
    </row>
    <row r="9" spans="1:7" x14ac:dyDescent="0.2">
      <c r="A9" s="4" t="s">
        <v>13</v>
      </c>
      <c r="B9" s="3">
        <v>426.68939393939399</v>
      </c>
      <c r="C9" s="3">
        <v>441.74242424242402</v>
      </c>
      <c r="D9" s="3">
        <v>431.84090909090901</v>
      </c>
      <c r="E9" s="3">
        <v>424.17424242424198</v>
      </c>
      <c r="F9" s="2">
        <f t="shared" si="0"/>
        <v>431.11174242424227</v>
      </c>
      <c r="G9" s="2">
        <f t="shared" si="1"/>
        <v>7.7723688435088611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MYT_Plasmids</vt:lpstr>
      <vt:lpstr>Int. loci</vt:lpstr>
      <vt:lpstr>Terminator library</vt:lpstr>
      <vt:lpstr>pZ3_DoseResponse</vt:lpstr>
      <vt:lpstr>pLacFEC_DoseResponse</vt:lpstr>
      <vt:lpstr>pTet7_DoseResponse</vt:lpstr>
      <vt:lpstr>pLac_Library</vt:lpstr>
      <vt:lpstr>pTet_Library</vt:lpstr>
      <vt:lpstr>pLac_No LacI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William</dc:creator>
  <cp:lastModifiedBy>Wright, Clay</cp:lastModifiedBy>
  <dcterms:created xsi:type="dcterms:W3CDTF">2023-10-06T12:47:53Z</dcterms:created>
  <dcterms:modified xsi:type="dcterms:W3CDTF">2025-05-04T03:17:21Z</dcterms:modified>
</cp:coreProperties>
</file>