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Clo Golden Gate calculator" sheetId="1" r:id="rId4"/>
  </sheets>
  <definedNames/>
  <calcPr/>
  <extLst>
    <ext uri="GoogleSheetsCustomDataVersion2">
      <go:sheetsCustomData xmlns:go="http://customooxmlschemas.google.com/" r:id="rId5" roundtripDataChecksum="wGN3kZ5NhBwdRDqAem+UdeyXz05sBtKBVT1NDj3dHzU="/>
    </ext>
  </extLst>
</workbook>
</file>

<file path=xl/sharedStrings.xml><?xml version="1.0" encoding="utf-8"?>
<sst xmlns="http://schemas.openxmlformats.org/spreadsheetml/2006/main" count="63" uniqueCount="39">
  <si>
    <t>Sequence</t>
  </si>
  <si>
    <t>Total Bases</t>
  </si>
  <si>
    <t>Concentration</t>
  </si>
  <si>
    <t>Bin</t>
  </si>
  <si>
    <t>Start</t>
  </si>
  <si>
    <t>End</t>
  </si>
  <si>
    <t>Length</t>
  </si>
  <si>
    <t>Orientation</t>
  </si>
  <si>
    <t>Type IIS enzyme</t>
  </si>
  <si>
    <t>Fragment production method</t>
  </si>
  <si>
    <t>Status</t>
  </si>
  <si>
    <t>Total fmol</t>
  </si>
  <si>
    <t>Fragment (ng)</t>
  </si>
  <si>
    <t>Plasmid DNA (ng)</t>
  </si>
  <si>
    <t>Vol (µL)</t>
  </si>
  <si>
    <t>extra bases</t>
  </si>
  <si>
    <t>pMYT041</t>
  </si>
  <si>
    <t>Backbone</t>
  </si>
  <si>
    <t>Forward</t>
  </si>
  <si>
    <t>BsaI</t>
  </si>
  <si>
    <t>Use existing cut sites</t>
  </si>
  <si>
    <t>Success</t>
  </si>
  <si>
    <t>pYTK023</t>
  </si>
  <si>
    <t>2-promoter</t>
  </si>
  <si>
    <t>pYTK040</t>
  </si>
  <si>
    <t>3a-N-tag</t>
  </si>
  <si>
    <t>ARF6_DBD_CO_3b1</t>
  </si>
  <si>
    <t>3b1-CDS</t>
  </si>
  <si>
    <t>ARF6_MR_CO_3b2</t>
  </si>
  <si>
    <t>3b2-CDS</t>
  </si>
  <si>
    <t>ARF6_PB1_CO_3b3</t>
  </si>
  <si>
    <t>3b3-CDS</t>
  </si>
  <si>
    <t>pYTK054</t>
  </si>
  <si>
    <t>4-terminator</t>
  </si>
  <si>
    <t>DNA Sum</t>
  </si>
  <si>
    <r>
      <rPr>
        <rFont val="Calibri"/>
        <color theme="1"/>
        <sz val="12.0"/>
      </rPr>
      <t>dH</t>
    </r>
    <r>
      <rPr>
        <rFont val="Calibri"/>
        <color theme="1"/>
        <sz val="12.0"/>
        <vertAlign val="subscript"/>
      </rPr>
      <t>2</t>
    </r>
    <r>
      <rPr>
        <rFont val="Calibri"/>
        <color theme="1"/>
        <sz val="12.0"/>
      </rPr>
      <t>O</t>
    </r>
  </si>
  <si>
    <t>T4 DNA Ligase Buffer 10x</t>
  </si>
  <si>
    <t>GGA Assembly Mix</t>
  </si>
  <si>
    <t>Total Reaction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</si>
</sst>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3" fillId="2" fontId="3" numFmtId="2" xfId="0" applyAlignment="1" applyBorder="1" applyFill="1" applyFont="1" applyNumberFormat="1">
      <alignment horizontal="center" vertical="center"/>
    </xf>
    <xf borderId="3" fillId="0" fontId="3" numFmtId="0" xfId="0" applyAlignment="1" applyBorder="1" applyFont="1">
      <alignment horizontal="left" vertical="center"/>
    </xf>
    <xf borderId="3" fillId="0" fontId="4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12" width="10.56"/>
    <col customWidth="1" min="13" max="14" width="14.78"/>
    <col customWidth="1" min="15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15.75" customHeight="1">
      <c r="A2" s="2" t="s">
        <v>16</v>
      </c>
      <c r="B2" s="2">
        <v>3292.0</v>
      </c>
      <c r="C2" s="2">
        <v>200.0</v>
      </c>
      <c r="D2" s="2" t="s">
        <v>17</v>
      </c>
      <c r="E2" s="2">
        <v>1235.0</v>
      </c>
      <c r="F2" s="2">
        <v>204.0</v>
      </c>
      <c r="G2" s="2">
        <v>2262.0</v>
      </c>
      <c r="H2" s="2" t="s">
        <v>18</v>
      </c>
      <c r="I2" s="2" t="s">
        <v>19</v>
      </c>
      <c r="J2" s="2" t="s">
        <v>20</v>
      </c>
      <c r="K2" s="2" t="s">
        <v>21</v>
      </c>
      <c r="L2" s="2">
        <v>25.0</v>
      </c>
      <c r="M2" s="2">
        <f t="shared" ref="M2:M8" si="1">(650*G2*L2*(10^-6))</f>
        <v>36.7575</v>
      </c>
      <c r="N2" s="2">
        <f t="shared" ref="N2:N8" si="2">M2*B2/G2</f>
        <v>53.495</v>
      </c>
      <c r="O2" s="2">
        <f t="shared" ref="O2:O8" si="3">N2/C2</f>
        <v>0.267475</v>
      </c>
      <c r="P2" s="2">
        <f t="shared" ref="P2:P8" si="4">B2-G2</f>
        <v>1030</v>
      </c>
    </row>
    <row r="3" ht="15.75" customHeight="1">
      <c r="A3" s="2" t="s">
        <v>22</v>
      </c>
      <c r="B3" s="2">
        <v>2371.0</v>
      </c>
      <c r="C3" s="2">
        <v>221.0</v>
      </c>
      <c r="D3" s="2" t="s">
        <v>23</v>
      </c>
      <c r="E3" s="2">
        <v>10.0</v>
      </c>
      <c r="F3" s="2">
        <v>718.0</v>
      </c>
      <c r="G3" s="2">
        <v>709.0</v>
      </c>
      <c r="H3" s="2" t="s">
        <v>18</v>
      </c>
      <c r="I3" s="2" t="s">
        <v>19</v>
      </c>
      <c r="J3" s="2" t="s">
        <v>20</v>
      </c>
      <c r="K3" s="2" t="s">
        <v>21</v>
      </c>
      <c r="L3" s="2">
        <v>50.0</v>
      </c>
      <c r="M3" s="2">
        <f t="shared" si="1"/>
        <v>23.0425</v>
      </c>
      <c r="N3" s="2">
        <f t="shared" si="2"/>
        <v>77.0575</v>
      </c>
      <c r="O3" s="2">
        <f t="shared" si="3"/>
        <v>0.3486764706</v>
      </c>
      <c r="P3" s="2">
        <f t="shared" si="4"/>
        <v>1662</v>
      </c>
    </row>
    <row r="4" ht="15.75" customHeight="1">
      <c r="A4" s="2" t="s">
        <v>24</v>
      </c>
      <c r="B4" s="2">
        <v>1761.0</v>
      </c>
      <c r="C4" s="2">
        <v>20.0</v>
      </c>
      <c r="D4" s="2" t="s">
        <v>25</v>
      </c>
      <c r="E4" s="2">
        <v>10.0</v>
      </c>
      <c r="F4" s="2">
        <v>108.0</v>
      </c>
      <c r="G4" s="2">
        <v>99.0</v>
      </c>
      <c r="H4" s="2" t="s">
        <v>18</v>
      </c>
      <c r="I4" s="2" t="s">
        <v>19</v>
      </c>
      <c r="J4" s="2" t="s">
        <v>20</v>
      </c>
      <c r="K4" s="2" t="s">
        <v>21</v>
      </c>
      <c r="L4" s="2">
        <v>50.0</v>
      </c>
      <c r="M4" s="2">
        <f t="shared" si="1"/>
        <v>3.2175</v>
      </c>
      <c r="N4" s="2">
        <f t="shared" si="2"/>
        <v>57.2325</v>
      </c>
      <c r="O4" s="2">
        <f t="shared" si="3"/>
        <v>2.861625</v>
      </c>
      <c r="P4" s="2">
        <f t="shared" si="4"/>
        <v>1662</v>
      </c>
    </row>
    <row r="5" ht="15.75" customHeight="1">
      <c r="A5" s="2" t="s">
        <v>26</v>
      </c>
      <c r="C5" s="2">
        <v>250.0</v>
      </c>
      <c r="D5" s="2" t="s">
        <v>27</v>
      </c>
      <c r="E5" s="2">
        <v>21.0</v>
      </c>
      <c r="F5" s="2">
        <v>1184.0</v>
      </c>
      <c r="G5" s="2">
        <v>1164.0</v>
      </c>
      <c r="H5" s="2" t="s">
        <v>18</v>
      </c>
      <c r="I5" s="2" t="s">
        <v>19</v>
      </c>
      <c r="J5" s="2" t="s">
        <v>20</v>
      </c>
      <c r="K5" s="2" t="s">
        <v>21</v>
      </c>
      <c r="L5" s="2">
        <v>50.0</v>
      </c>
      <c r="M5" s="2">
        <f t="shared" si="1"/>
        <v>37.83</v>
      </c>
      <c r="N5" s="2">
        <f t="shared" si="2"/>
        <v>0</v>
      </c>
      <c r="O5" s="2">
        <f t="shared" si="3"/>
        <v>0</v>
      </c>
      <c r="P5" s="2">
        <f t="shared" si="4"/>
        <v>-1164</v>
      </c>
    </row>
    <row r="6" ht="15.75" customHeight="1">
      <c r="A6" s="2" t="s">
        <v>28</v>
      </c>
      <c r="C6" s="2">
        <v>80.0</v>
      </c>
      <c r="D6" s="2" t="s">
        <v>29</v>
      </c>
      <c r="E6" s="2">
        <v>21.0</v>
      </c>
      <c r="F6" s="2">
        <v>1265.0</v>
      </c>
      <c r="G6" s="2">
        <v>1245.0</v>
      </c>
      <c r="H6" s="2" t="s">
        <v>18</v>
      </c>
      <c r="I6" s="2" t="s">
        <v>19</v>
      </c>
      <c r="J6" s="2" t="s">
        <v>20</v>
      </c>
      <c r="K6" s="2" t="s">
        <v>21</v>
      </c>
      <c r="L6" s="2">
        <v>50.0</v>
      </c>
      <c r="M6" s="2">
        <f t="shared" si="1"/>
        <v>40.4625</v>
      </c>
      <c r="N6" s="2">
        <f t="shared" si="2"/>
        <v>0</v>
      </c>
      <c r="O6" s="2">
        <f t="shared" si="3"/>
        <v>0</v>
      </c>
      <c r="P6" s="2">
        <f t="shared" si="4"/>
        <v>-1245</v>
      </c>
    </row>
    <row r="7" ht="15.75" customHeight="1">
      <c r="A7" s="2" t="s">
        <v>30</v>
      </c>
      <c r="C7" s="2">
        <v>100.0</v>
      </c>
      <c r="D7" s="2" t="s">
        <v>31</v>
      </c>
      <c r="E7" s="2">
        <v>21.0</v>
      </c>
      <c r="F7" s="2">
        <v>431.0</v>
      </c>
      <c r="G7" s="2">
        <v>411.0</v>
      </c>
      <c r="H7" s="2" t="s">
        <v>18</v>
      </c>
      <c r="I7" s="2" t="s">
        <v>19</v>
      </c>
      <c r="J7" s="2" t="s">
        <v>20</v>
      </c>
      <c r="K7" s="2" t="s">
        <v>21</v>
      </c>
      <c r="L7" s="2">
        <v>50.0</v>
      </c>
      <c r="M7" s="2">
        <f t="shared" si="1"/>
        <v>13.3575</v>
      </c>
      <c r="N7" s="2">
        <f t="shared" si="2"/>
        <v>0</v>
      </c>
      <c r="O7" s="2">
        <f t="shared" si="3"/>
        <v>0</v>
      </c>
      <c r="P7" s="2">
        <f t="shared" si="4"/>
        <v>-411</v>
      </c>
    </row>
    <row r="8" ht="15.75" customHeight="1">
      <c r="A8" s="2" t="s">
        <v>32</v>
      </c>
      <c r="B8" s="2">
        <v>1900.0</v>
      </c>
      <c r="C8" s="2">
        <v>110.0</v>
      </c>
      <c r="D8" s="2" t="s">
        <v>33</v>
      </c>
      <c r="E8" s="2">
        <v>10.0</v>
      </c>
      <c r="F8" s="2">
        <v>247.0</v>
      </c>
      <c r="G8" s="2">
        <v>238.0</v>
      </c>
      <c r="H8" s="2" t="s">
        <v>18</v>
      </c>
      <c r="I8" s="2" t="s">
        <v>19</v>
      </c>
      <c r="J8" s="2" t="s">
        <v>20</v>
      </c>
      <c r="K8" s="2" t="s">
        <v>21</v>
      </c>
      <c r="L8" s="2">
        <v>50.0</v>
      </c>
      <c r="M8" s="2">
        <f t="shared" si="1"/>
        <v>7.735</v>
      </c>
      <c r="N8" s="2">
        <f t="shared" si="2"/>
        <v>61.75</v>
      </c>
      <c r="O8" s="2">
        <f t="shared" si="3"/>
        <v>0.5613636364</v>
      </c>
      <c r="P8" s="2">
        <f t="shared" si="4"/>
        <v>1662</v>
      </c>
    </row>
    <row r="9" ht="15.75" customHeight="1">
      <c r="M9" s="3"/>
      <c r="N9" s="3" t="s">
        <v>34</v>
      </c>
      <c r="O9" s="4">
        <f>SUM(O1:O8)</f>
        <v>4.039140107</v>
      </c>
    </row>
    <row r="10" ht="15.75" customHeight="1">
      <c r="M10" s="5" t="s">
        <v>35</v>
      </c>
      <c r="N10" s="6"/>
      <c r="O10" s="7">
        <f>O13-O12-O11-O9</f>
        <v>4.460859893</v>
      </c>
    </row>
    <row r="11" ht="15.75" customHeight="1">
      <c r="M11" s="5" t="s">
        <v>36</v>
      </c>
      <c r="N11" s="6"/>
      <c r="O11" s="7">
        <v>1.0</v>
      </c>
    </row>
    <row r="12" ht="15.75" customHeight="1">
      <c r="M12" s="5" t="s">
        <v>37</v>
      </c>
      <c r="N12" s="6"/>
      <c r="O12" s="7">
        <v>0.5</v>
      </c>
    </row>
    <row r="13" ht="15.75" customHeight="1">
      <c r="M13" s="8" t="s">
        <v>38</v>
      </c>
      <c r="N13" s="8"/>
      <c r="O13" s="9">
        <v>10.0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2024-10-17T03:42:03Z</dcterms:created>
</cp:coreProperties>
</file>