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che\Documents\Senger\In vitro pathways\Data\Chloroplast Reduction\September 2019\"/>
    </mc:Choice>
  </mc:AlternateContent>
  <bookViews>
    <workbookView xWindow="0" yWindow="0" windowWidth="20490" windowHeight="61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80" i="1"/>
  <c r="G81" i="1"/>
  <c r="G82" i="1"/>
  <c r="G83" i="1"/>
  <c r="G84" i="1"/>
  <c r="G85" i="1"/>
  <c r="G86" i="1"/>
  <c r="G87" i="1"/>
  <c r="G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F79" i="1"/>
  <c r="Z77" i="1"/>
  <c r="Y77" i="1"/>
  <c r="X77" i="1"/>
  <c r="W77" i="1"/>
  <c r="Z76" i="1"/>
  <c r="Y76" i="1"/>
  <c r="X76" i="1"/>
  <c r="W76" i="1"/>
  <c r="Z75" i="1"/>
  <c r="Y75" i="1"/>
  <c r="X75" i="1"/>
  <c r="W75" i="1"/>
  <c r="Z74" i="1"/>
  <c r="Y74" i="1"/>
  <c r="X74" i="1"/>
  <c r="W74" i="1"/>
  <c r="Z73" i="1"/>
  <c r="Y73" i="1"/>
  <c r="X73" i="1"/>
  <c r="W73" i="1"/>
  <c r="Z72" i="1"/>
  <c r="Y72" i="1"/>
  <c r="X72" i="1"/>
  <c r="W72" i="1"/>
  <c r="Z71" i="1"/>
  <c r="Y71" i="1"/>
  <c r="X71" i="1"/>
  <c r="W71" i="1"/>
  <c r="Z70" i="1"/>
  <c r="Y70" i="1"/>
  <c r="X70" i="1"/>
  <c r="O70" i="1" s="1"/>
  <c r="W70" i="1"/>
  <c r="N70" i="1" s="1"/>
  <c r="Z69" i="1"/>
  <c r="Y69" i="1"/>
  <c r="X69" i="1"/>
  <c r="O69" i="1" s="1"/>
  <c r="W69" i="1"/>
  <c r="Z68" i="1"/>
  <c r="Y68" i="1"/>
  <c r="X68" i="1"/>
  <c r="W68" i="1"/>
  <c r="Z67" i="1"/>
  <c r="Y67" i="1"/>
  <c r="X67" i="1"/>
  <c r="W67" i="1"/>
  <c r="Z66" i="1"/>
  <c r="Y66" i="1"/>
  <c r="X66" i="1"/>
  <c r="W66" i="1"/>
  <c r="N66" i="1" s="1"/>
  <c r="Z65" i="1"/>
  <c r="Y65" i="1"/>
  <c r="X65" i="1"/>
  <c r="W65" i="1"/>
  <c r="Z64" i="1"/>
  <c r="Y64" i="1"/>
  <c r="X64" i="1"/>
  <c r="W64" i="1"/>
  <c r="Z63" i="1"/>
  <c r="Y63" i="1"/>
  <c r="X63" i="1"/>
  <c r="W63" i="1"/>
  <c r="Z62" i="1"/>
  <c r="Y62" i="1"/>
  <c r="X62" i="1"/>
  <c r="W62" i="1"/>
  <c r="N62" i="1" s="1"/>
  <c r="Z61" i="1"/>
  <c r="Y61" i="1"/>
  <c r="X61" i="1"/>
  <c r="W61" i="1"/>
  <c r="Z60" i="1"/>
  <c r="Y60" i="1"/>
  <c r="X60" i="1"/>
  <c r="W60" i="1"/>
  <c r="Z59" i="1"/>
  <c r="Y59" i="1"/>
  <c r="X59" i="1"/>
  <c r="W59" i="1"/>
  <c r="Z58" i="1"/>
  <c r="Y58" i="1"/>
  <c r="X58" i="1"/>
  <c r="W58" i="1"/>
  <c r="N58" i="1" s="1"/>
  <c r="Z57" i="1"/>
  <c r="Y57" i="1"/>
  <c r="X57" i="1"/>
  <c r="W57" i="1"/>
  <c r="Z56" i="1"/>
  <c r="Y56" i="1"/>
  <c r="X56" i="1"/>
  <c r="W56" i="1"/>
  <c r="N56" i="1" s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Q72" i="1" s="1"/>
  <c r="G73" i="1"/>
  <c r="G74" i="1"/>
  <c r="G75" i="1"/>
  <c r="G76" i="1"/>
  <c r="Q76" i="1" s="1"/>
  <c r="G77" i="1"/>
  <c r="F57" i="1"/>
  <c r="F58" i="1"/>
  <c r="F59" i="1"/>
  <c r="F60" i="1"/>
  <c r="P60" i="1" s="1"/>
  <c r="F61" i="1"/>
  <c r="F62" i="1"/>
  <c r="F63" i="1"/>
  <c r="F64" i="1"/>
  <c r="P64" i="1" s="1"/>
  <c r="F65" i="1"/>
  <c r="F66" i="1"/>
  <c r="F67" i="1"/>
  <c r="F68" i="1"/>
  <c r="P68" i="1" s="1"/>
  <c r="F69" i="1"/>
  <c r="F70" i="1"/>
  <c r="F71" i="1"/>
  <c r="F72" i="1"/>
  <c r="F73" i="1"/>
  <c r="F74" i="1"/>
  <c r="F75" i="1"/>
  <c r="F76" i="1"/>
  <c r="F77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G56" i="1"/>
  <c r="F56" i="1"/>
  <c r="E56" i="1"/>
  <c r="D56" i="1"/>
  <c r="N77" i="1"/>
  <c r="H100" i="1" s="1"/>
  <c r="O74" i="1"/>
  <c r="P70" i="1"/>
  <c r="P66" i="1"/>
  <c r="Q63" i="1"/>
  <c r="P62" i="1"/>
  <c r="P58" i="1"/>
  <c r="P56" i="1"/>
  <c r="N68" i="1" l="1"/>
  <c r="N64" i="1"/>
  <c r="N60" i="1"/>
  <c r="N72" i="1"/>
  <c r="P74" i="1"/>
  <c r="N76" i="1"/>
  <c r="H89" i="1"/>
  <c r="Q56" i="1"/>
  <c r="O58" i="1"/>
  <c r="Q60" i="1"/>
  <c r="O62" i="1"/>
  <c r="Q64" i="1"/>
  <c r="O66" i="1"/>
  <c r="Q68" i="1"/>
  <c r="P72" i="1"/>
  <c r="N74" i="1"/>
  <c r="P76" i="1"/>
  <c r="H85" i="1"/>
  <c r="H81" i="1"/>
  <c r="H97" i="1"/>
  <c r="H93" i="1"/>
  <c r="O56" i="1"/>
  <c r="P57" i="1"/>
  <c r="Q58" i="1"/>
  <c r="N59" i="1"/>
  <c r="O60" i="1"/>
  <c r="P61" i="1"/>
  <c r="Q62" i="1"/>
  <c r="N63" i="1"/>
  <c r="O64" i="1"/>
  <c r="P65" i="1"/>
  <c r="Q66" i="1"/>
  <c r="N67" i="1"/>
  <c r="O68" i="1"/>
  <c r="P69" i="1"/>
  <c r="Q70" i="1"/>
  <c r="N71" i="1"/>
  <c r="O72" i="1"/>
  <c r="P73" i="1"/>
  <c r="Q74" i="1"/>
  <c r="N75" i="1"/>
  <c r="O76" i="1"/>
  <c r="H82" i="1"/>
  <c r="H86" i="1"/>
  <c r="H90" i="1"/>
  <c r="H94" i="1"/>
  <c r="H98" i="1"/>
  <c r="Q59" i="1"/>
  <c r="O61" i="1"/>
  <c r="O65" i="1"/>
  <c r="Q67" i="1"/>
  <c r="O73" i="1"/>
  <c r="Q57" i="1"/>
  <c r="O59" i="1"/>
  <c r="Q61" i="1"/>
  <c r="O63" i="1"/>
  <c r="Q65" i="1"/>
  <c r="O67" i="1"/>
  <c r="Q69" i="1"/>
  <c r="O71" i="1"/>
  <c r="Q73" i="1"/>
  <c r="O75" i="1"/>
  <c r="H79" i="1"/>
  <c r="H83" i="1"/>
  <c r="H87" i="1"/>
  <c r="H91" i="1"/>
  <c r="H95" i="1"/>
  <c r="H99" i="1"/>
  <c r="O57" i="1"/>
  <c r="Q71" i="1"/>
  <c r="Q75" i="1"/>
  <c r="N57" i="1"/>
  <c r="P59" i="1"/>
  <c r="N61" i="1"/>
  <c r="P63" i="1"/>
  <c r="N65" i="1"/>
  <c r="P67" i="1"/>
  <c r="N69" i="1"/>
  <c r="P71" i="1"/>
  <c r="N73" i="1"/>
  <c r="P75" i="1"/>
  <c r="H80" i="1"/>
  <c r="H84" i="1"/>
  <c r="H88" i="1"/>
  <c r="H92" i="1"/>
  <c r="H96" i="1"/>
</calcChain>
</file>

<file path=xl/sharedStrings.xml><?xml version="1.0" encoding="utf-8"?>
<sst xmlns="http://schemas.openxmlformats.org/spreadsheetml/2006/main" count="127" uniqueCount="63">
  <si>
    <t xml:space="preserve"> 130 ul volume</t>
  </si>
  <si>
    <t>Layout</t>
  </si>
  <si>
    <t xml:space="preserve">0.1 mg ml  mg mlchl fresh </t>
  </si>
  <si>
    <t>50% sonication 90 sec</t>
  </si>
  <si>
    <t>20mM KCl</t>
  </si>
  <si>
    <t>A</t>
  </si>
  <si>
    <t>Well ID</t>
  </si>
  <si>
    <t>10mM NaCl</t>
  </si>
  <si>
    <t>Conc/Dil</t>
  </si>
  <si>
    <t>1mM MgCl2</t>
  </si>
  <si>
    <t>Name</t>
  </si>
  <si>
    <t>50 mM HEPES pH 7.6</t>
  </si>
  <si>
    <t>B</t>
  </si>
  <si>
    <t>SPL1</t>
  </si>
  <si>
    <t>SPL2</t>
  </si>
  <si>
    <t>330 mM Sorbitol</t>
  </si>
  <si>
    <t>2 mM EDTA</t>
  </si>
  <si>
    <t>0.5 mM DCPIP added</t>
  </si>
  <si>
    <t>C</t>
  </si>
  <si>
    <t>SPL3</t>
  </si>
  <si>
    <t>SPL4</t>
  </si>
  <si>
    <t>3 min dark</t>
  </si>
  <si>
    <t>3 min light</t>
  </si>
  <si>
    <t>D</t>
  </si>
  <si>
    <t>constant shake</t>
  </si>
  <si>
    <t>E</t>
  </si>
  <si>
    <t>STD1</t>
  </si>
  <si>
    <t>STD2</t>
  </si>
  <si>
    <t>STD3</t>
  </si>
  <si>
    <t>STD4</t>
  </si>
  <si>
    <t>F</t>
  </si>
  <si>
    <t>G</t>
  </si>
  <si>
    <t>H</t>
  </si>
  <si>
    <t>Time</t>
  </si>
  <si>
    <t>T° 595</t>
  </si>
  <si>
    <t>B2</t>
  </si>
  <si>
    <t>B3</t>
  </si>
  <si>
    <t>B4</t>
  </si>
  <si>
    <t>B6</t>
  </si>
  <si>
    <t>B7</t>
  </si>
  <si>
    <t>B8</t>
  </si>
  <si>
    <t>C2</t>
  </si>
  <si>
    <t>C3</t>
  </si>
  <si>
    <t>C4</t>
  </si>
  <si>
    <t>C6</t>
  </si>
  <si>
    <t>C7</t>
  </si>
  <si>
    <t>C8</t>
  </si>
  <si>
    <t>E2</t>
  </si>
  <si>
    <t>E3</t>
  </si>
  <si>
    <t>E4</t>
  </si>
  <si>
    <t>E5</t>
  </si>
  <si>
    <t>T° 750</t>
  </si>
  <si>
    <t>DCPIP EC</t>
  </si>
  <si>
    <t>DCPIP</t>
  </si>
  <si>
    <t>red  light</t>
  </si>
  <si>
    <t>2minlight5mindark</t>
  </si>
  <si>
    <t>6.5_CP</t>
  </si>
  <si>
    <t>6.5_CP+DCPIP</t>
  </si>
  <si>
    <t>7.5_CP</t>
  </si>
  <si>
    <t>7.5_CP+DCPIP</t>
  </si>
  <si>
    <t>6.5_DCPIP</t>
  </si>
  <si>
    <t>7.5_DCPIP</t>
  </si>
  <si>
    <t>420/750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</si>
</sst>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Sheet1!$D$78</c:f>
              <c:strCache>
                <c:ptCount val="1"/>
                <c:pt idx="0">
                  <c:v>6.5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Sheet1!$C$79:$C$100</c:f>
              <c:numCache>
                <c:formatCode>h:mm:ss</c:formatCode>
                <c:ptCount val="22"/>
                <c:pt idx="0">
                  <c:v>5.7870370370370366E-5</c:v>
                </c:pt>
                <c:pt idx="1">
                  <c:v>1.0763888888888889E-3</c:v>
                </c:pt>
                <c:pt idx="2">
                  <c:v>2.0949074074074073E-3</c:v>
                </c:pt>
                <c:pt idx="3">
                  <c:v>3.1134259259259257E-3</c:v>
                </c:pt>
                <c:pt idx="4">
                  <c:v>6.6087962962962966E-3</c:v>
                </c:pt>
                <c:pt idx="5">
                  <c:v>7.6157407407407415E-3</c:v>
                </c:pt>
                <c:pt idx="6">
                  <c:v>8.6226851851851846E-3</c:v>
                </c:pt>
                <c:pt idx="7">
                  <c:v>1.1932870370370371E-2</c:v>
                </c:pt>
                <c:pt idx="8">
                  <c:v>1.2951388888888887E-2</c:v>
                </c:pt>
                <c:pt idx="9">
                  <c:v>1.3969907407407408E-2</c:v>
                </c:pt>
                <c:pt idx="10">
                  <c:v>1.7303240740740741E-2</c:v>
                </c:pt>
                <c:pt idx="11">
                  <c:v>1.832175925925926E-2</c:v>
                </c:pt>
                <c:pt idx="12">
                  <c:v>1.9340277777777779E-2</c:v>
                </c:pt>
                <c:pt idx="13">
                  <c:v>2.2662037037037036E-2</c:v>
                </c:pt>
                <c:pt idx="14">
                  <c:v>2.3680555555555555E-2</c:v>
                </c:pt>
                <c:pt idx="15">
                  <c:v>2.4699074074074078E-2</c:v>
                </c:pt>
                <c:pt idx="16">
                  <c:v>2.8043981481481479E-2</c:v>
                </c:pt>
                <c:pt idx="17">
                  <c:v>2.9062500000000002E-2</c:v>
                </c:pt>
                <c:pt idx="18">
                  <c:v>3.0081018518518521E-2</c:v>
                </c:pt>
                <c:pt idx="19">
                  <c:v>3.3402777777777774E-2</c:v>
                </c:pt>
                <c:pt idx="20">
                  <c:v>3.4421296296296297E-2</c:v>
                </c:pt>
                <c:pt idx="21">
                  <c:v>3.5439814814814813E-2</c:v>
                </c:pt>
              </c:numCache>
            </c:numRef>
          </c:cat>
          <c:val>
            <c:numRef>
              <c:f>Sheet1!$D$79:$D$100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-6.2866535935739331E-17</c:v>
                </c:pt>
                <c:pt idx="4">
                  <c:v>6.2866535935739331E-17</c:v>
                </c:pt>
                <c:pt idx="5">
                  <c:v>0</c:v>
                </c:pt>
                <c:pt idx="6">
                  <c:v>-6.2866535935739331E-17</c:v>
                </c:pt>
                <c:pt idx="7">
                  <c:v>6.2866535935739331E-17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6.2866535935739331E-17</c:v>
                </c:pt>
                <c:pt idx="14">
                  <c:v>-6.2866535935739331E-17</c:v>
                </c:pt>
                <c:pt idx="15">
                  <c:v>6.2866535935739331E-17</c:v>
                </c:pt>
                <c:pt idx="16">
                  <c:v>-6.2866535935739331E-17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4-4747-8108-731EB5DC078B}"/>
            </c:ext>
          </c:extLst>
        </c:ser>
        <c:ser>
          <c:idx val="1"/>
          <c:order val="1"/>
          <c:tx>
            <c:strRef>
              <c:f>Sheet1!$E$78</c:f>
              <c:strCache>
                <c:ptCount val="1"/>
                <c:pt idx="0">
                  <c:v>6.5_DCPIP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Sheet1!$C$79:$C$100</c:f>
              <c:numCache>
                <c:formatCode>h:mm:ss</c:formatCode>
                <c:ptCount val="22"/>
                <c:pt idx="0">
                  <c:v>5.7870370370370366E-5</c:v>
                </c:pt>
                <c:pt idx="1">
                  <c:v>1.0763888888888889E-3</c:v>
                </c:pt>
                <c:pt idx="2">
                  <c:v>2.0949074074074073E-3</c:v>
                </c:pt>
                <c:pt idx="3">
                  <c:v>3.1134259259259257E-3</c:v>
                </c:pt>
                <c:pt idx="4">
                  <c:v>6.6087962962962966E-3</c:v>
                </c:pt>
                <c:pt idx="5">
                  <c:v>7.6157407407407415E-3</c:v>
                </c:pt>
                <c:pt idx="6">
                  <c:v>8.6226851851851846E-3</c:v>
                </c:pt>
                <c:pt idx="7">
                  <c:v>1.1932870370370371E-2</c:v>
                </c:pt>
                <c:pt idx="8">
                  <c:v>1.2951388888888887E-2</c:v>
                </c:pt>
                <c:pt idx="9">
                  <c:v>1.3969907407407408E-2</c:v>
                </c:pt>
                <c:pt idx="10">
                  <c:v>1.7303240740740741E-2</c:v>
                </c:pt>
                <c:pt idx="11">
                  <c:v>1.832175925925926E-2</c:v>
                </c:pt>
                <c:pt idx="12">
                  <c:v>1.9340277777777779E-2</c:v>
                </c:pt>
                <c:pt idx="13">
                  <c:v>2.2662037037037036E-2</c:v>
                </c:pt>
                <c:pt idx="14">
                  <c:v>2.3680555555555555E-2</c:v>
                </c:pt>
                <c:pt idx="15">
                  <c:v>2.4699074074074078E-2</c:v>
                </c:pt>
                <c:pt idx="16">
                  <c:v>2.8043981481481479E-2</c:v>
                </c:pt>
                <c:pt idx="17">
                  <c:v>2.9062500000000002E-2</c:v>
                </c:pt>
                <c:pt idx="18">
                  <c:v>3.0081018518518521E-2</c:v>
                </c:pt>
                <c:pt idx="19">
                  <c:v>3.3402777777777774E-2</c:v>
                </c:pt>
                <c:pt idx="20">
                  <c:v>3.4421296296296297E-2</c:v>
                </c:pt>
                <c:pt idx="21">
                  <c:v>3.5439814814814813E-2</c:v>
                </c:pt>
              </c:numCache>
            </c:numRef>
          </c:cat>
          <c:val>
            <c:numRef>
              <c:f>Sheet1!$E$79:$E$100</c:f>
              <c:numCache>
                <c:formatCode>General</c:formatCode>
                <c:ptCount val="22"/>
                <c:pt idx="0">
                  <c:v>-2.229112584528902E-3</c:v>
                </c:pt>
                <c:pt idx="1">
                  <c:v>-7.5917066947839267E-3</c:v>
                </c:pt>
                <c:pt idx="2">
                  <c:v>-5.3498922732044549E-3</c:v>
                </c:pt>
                <c:pt idx="3">
                  <c:v>-4.8194862485849334E-3</c:v>
                </c:pt>
                <c:pt idx="4">
                  <c:v>0.36655978977609788</c:v>
                </c:pt>
                <c:pt idx="5">
                  <c:v>0.36214245513986099</c:v>
                </c:pt>
                <c:pt idx="6">
                  <c:v>0.36308044953931257</c:v>
                </c:pt>
                <c:pt idx="7">
                  <c:v>0.37022430612596913</c:v>
                </c:pt>
                <c:pt idx="8">
                  <c:v>0.37312313056493801</c:v>
                </c:pt>
                <c:pt idx="9">
                  <c:v>0.37857225792195465</c:v>
                </c:pt>
                <c:pt idx="10">
                  <c:v>0.37926663925013693</c:v>
                </c:pt>
                <c:pt idx="11">
                  <c:v>0.3662529741186738</c:v>
                </c:pt>
                <c:pt idx="12">
                  <c:v>0.36193295250964297</c:v>
                </c:pt>
                <c:pt idx="13">
                  <c:v>0.35913209101204557</c:v>
                </c:pt>
                <c:pt idx="14">
                  <c:v>0.3501014684065375</c:v>
                </c:pt>
                <c:pt idx="15">
                  <c:v>0.34561324544337002</c:v>
                </c:pt>
                <c:pt idx="16">
                  <c:v>0.34605089014997348</c:v>
                </c:pt>
                <c:pt idx="17">
                  <c:v>0.34054613927611077</c:v>
                </c:pt>
                <c:pt idx="18">
                  <c:v>0.33777260908201961</c:v>
                </c:pt>
                <c:pt idx="19">
                  <c:v>0.33759501229015826</c:v>
                </c:pt>
                <c:pt idx="20">
                  <c:v>0.33547404751970505</c:v>
                </c:pt>
                <c:pt idx="21">
                  <c:v>0.33530541507665829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4-4747-8108-731EB5DC078B}"/>
            </c:ext>
          </c:extLst>
        </c:ser>
        <c:ser>
          <c:idx val="2"/>
          <c:order val="2"/>
          <c:tx>
            <c:strRef>
              <c:f>Sheet1!$F$78</c:f>
              <c:strCache>
                <c:ptCount val="1"/>
                <c:pt idx="0">
                  <c:v>7.5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Sheet1!$C$79:$C$100</c:f>
              <c:numCache>
                <c:formatCode>h:mm:ss</c:formatCode>
                <c:ptCount val="22"/>
                <c:pt idx="0">
                  <c:v>5.7870370370370366E-5</c:v>
                </c:pt>
                <c:pt idx="1">
                  <c:v>1.0763888888888889E-3</c:v>
                </c:pt>
                <c:pt idx="2">
                  <c:v>2.0949074074074073E-3</c:v>
                </c:pt>
                <c:pt idx="3">
                  <c:v>3.1134259259259257E-3</c:v>
                </c:pt>
                <c:pt idx="4">
                  <c:v>6.6087962962962966E-3</c:v>
                </c:pt>
                <c:pt idx="5">
                  <c:v>7.6157407407407415E-3</c:v>
                </c:pt>
                <c:pt idx="6">
                  <c:v>8.6226851851851846E-3</c:v>
                </c:pt>
                <c:pt idx="7">
                  <c:v>1.1932870370370371E-2</c:v>
                </c:pt>
                <c:pt idx="8">
                  <c:v>1.2951388888888887E-2</c:v>
                </c:pt>
                <c:pt idx="9">
                  <c:v>1.3969907407407408E-2</c:v>
                </c:pt>
                <c:pt idx="10">
                  <c:v>1.7303240740740741E-2</c:v>
                </c:pt>
                <c:pt idx="11">
                  <c:v>1.832175925925926E-2</c:v>
                </c:pt>
                <c:pt idx="12">
                  <c:v>1.9340277777777779E-2</c:v>
                </c:pt>
                <c:pt idx="13">
                  <c:v>2.2662037037037036E-2</c:v>
                </c:pt>
                <c:pt idx="14">
                  <c:v>2.3680555555555555E-2</c:v>
                </c:pt>
                <c:pt idx="15">
                  <c:v>2.4699074074074078E-2</c:v>
                </c:pt>
                <c:pt idx="16">
                  <c:v>2.8043981481481479E-2</c:v>
                </c:pt>
                <c:pt idx="17">
                  <c:v>2.9062500000000002E-2</c:v>
                </c:pt>
                <c:pt idx="18">
                  <c:v>3.0081018518518521E-2</c:v>
                </c:pt>
                <c:pt idx="19">
                  <c:v>3.3402777777777774E-2</c:v>
                </c:pt>
                <c:pt idx="20">
                  <c:v>3.4421296296296297E-2</c:v>
                </c:pt>
                <c:pt idx="21">
                  <c:v>3.5439814814814813E-2</c:v>
                </c:pt>
              </c:numCache>
            </c:numRef>
          </c:cat>
          <c:val>
            <c:numRef>
              <c:f>Sheet1!$F$79:$F$100</c:f>
              <c:numCache>
                <c:formatCode>General</c:formatCode>
                <c:ptCount val="22"/>
                <c:pt idx="0">
                  <c:v>-3.1433267967869665E-17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C4-4747-8108-731EB5DC078B}"/>
            </c:ext>
          </c:extLst>
        </c:ser>
        <c:ser>
          <c:idx val="3"/>
          <c:order val="3"/>
          <c:tx>
            <c:strRef>
              <c:f>Sheet1!$G$78</c:f>
              <c:strCache>
                <c:ptCount val="1"/>
                <c:pt idx="0">
                  <c:v>7.5_DCPIP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Sheet1!$C$79:$C$100</c:f>
              <c:numCache>
                <c:formatCode>h:mm:ss</c:formatCode>
                <c:ptCount val="22"/>
                <c:pt idx="0">
                  <c:v>5.7870370370370366E-5</c:v>
                </c:pt>
                <c:pt idx="1">
                  <c:v>1.0763888888888889E-3</c:v>
                </c:pt>
                <c:pt idx="2">
                  <c:v>2.0949074074074073E-3</c:v>
                </c:pt>
                <c:pt idx="3">
                  <c:v>3.1134259259259257E-3</c:v>
                </c:pt>
                <c:pt idx="4">
                  <c:v>6.6087962962962966E-3</c:v>
                </c:pt>
                <c:pt idx="5">
                  <c:v>7.6157407407407415E-3</c:v>
                </c:pt>
                <c:pt idx="6">
                  <c:v>8.6226851851851846E-3</c:v>
                </c:pt>
                <c:pt idx="7">
                  <c:v>1.1932870370370371E-2</c:v>
                </c:pt>
                <c:pt idx="8">
                  <c:v>1.2951388888888887E-2</c:v>
                </c:pt>
                <c:pt idx="9">
                  <c:v>1.3969907407407408E-2</c:v>
                </c:pt>
                <c:pt idx="10">
                  <c:v>1.7303240740740741E-2</c:v>
                </c:pt>
                <c:pt idx="11">
                  <c:v>1.832175925925926E-2</c:v>
                </c:pt>
                <c:pt idx="12">
                  <c:v>1.9340277777777779E-2</c:v>
                </c:pt>
                <c:pt idx="13">
                  <c:v>2.2662037037037036E-2</c:v>
                </c:pt>
                <c:pt idx="14">
                  <c:v>2.3680555555555555E-2</c:v>
                </c:pt>
                <c:pt idx="15">
                  <c:v>2.4699074074074078E-2</c:v>
                </c:pt>
                <c:pt idx="16">
                  <c:v>2.8043981481481479E-2</c:v>
                </c:pt>
                <c:pt idx="17">
                  <c:v>2.9062500000000002E-2</c:v>
                </c:pt>
                <c:pt idx="18">
                  <c:v>3.0081018518518521E-2</c:v>
                </c:pt>
                <c:pt idx="19">
                  <c:v>3.3402777777777774E-2</c:v>
                </c:pt>
                <c:pt idx="20">
                  <c:v>3.4421296296296297E-2</c:v>
                </c:pt>
                <c:pt idx="21">
                  <c:v>3.5439814814814813E-2</c:v>
                </c:pt>
              </c:numCache>
            </c:numRef>
          </c:cat>
          <c:val>
            <c:numRef>
              <c:f>Sheet1!$G$79:$G$100</c:f>
              <c:numCache>
                <c:formatCode>General</c:formatCode>
                <c:ptCount val="22"/>
                <c:pt idx="0">
                  <c:v>1.8526765548954376E-2</c:v>
                </c:pt>
                <c:pt idx="1">
                  <c:v>1.2416810051359065E-2</c:v>
                </c:pt>
                <c:pt idx="2">
                  <c:v>1.6593251923204776E-2</c:v>
                </c:pt>
                <c:pt idx="3">
                  <c:v>9.6531341185843566E-3</c:v>
                </c:pt>
                <c:pt idx="4">
                  <c:v>0.38859319865365516</c:v>
                </c:pt>
                <c:pt idx="5">
                  <c:v>0.36554892963506846</c:v>
                </c:pt>
                <c:pt idx="6">
                  <c:v>0.35814248523283887</c:v>
                </c:pt>
                <c:pt idx="7">
                  <c:v>0.35657755921956341</c:v>
                </c:pt>
                <c:pt idx="8">
                  <c:v>0.36465451240875285</c:v>
                </c:pt>
                <c:pt idx="9">
                  <c:v>0.36123111675991243</c:v>
                </c:pt>
                <c:pt idx="10">
                  <c:v>0.34853520790463755</c:v>
                </c:pt>
                <c:pt idx="11">
                  <c:v>0.30659379923357538</c:v>
                </c:pt>
                <c:pt idx="12">
                  <c:v>0.30293247711141269</c:v>
                </c:pt>
                <c:pt idx="13">
                  <c:v>0.2948163886512335</c:v>
                </c:pt>
                <c:pt idx="14">
                  <c:v>0.27743010509676225</c:v>
                </c:pt>
                <c:pt idx="15">
                  <c:v>0.27673372551486936</c:v>
                </c:pt>
                <c:pt idx="16">
                  <c:v>0.27528659212185558</c:v>
                </c:pt>
                <c:pt idx="17">
                  <c:v>0.26500863942734393</c:v>
                </c:pt>
                <c:pt idx="18">
                  <c:v>0.26816680491247707</c:v>
                </c:pt>
                <c:pt idx="19">
                  <c:v>0.2669819479662997</c:v>
                </c:pt>
                <c:pt idx="20">
                  <c:v>0.26829028900025931</c:v>
                </c:pt>
                <c:pt idx="21">
                  <c:v>0.27465593314142078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C4-4747-8108-731EB5DC078B}"/>
            </c:ext>
          </c:extLst>
        </c:ser>
        <c:ser>
          <c:idx val="4"/>
          <c:order val="4"/>
          <c:tx>
            <c:strRef>
              <c:f>Sheet1!$H$78</c:f>
              <c:strCache>
                <c:ptCount val="1"/>
                <c:pt idx="0">
                  <c:v>DCPIP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Sheet1!$C$79:$C$100</c:f>
              <c:numCache>
                <c:formatCode>h:mm:ss</c:formatCode>
                <c:ptCount val="22"/>
                <c:pt idx="0">
                  <c:v>5.7870370370370366E-5</c:v>
                </c:pt>
                <c:pt idx="1">
                  <c:v>1.0763888888888889E-3</c:v>
                </c:pt>
                <c:pt idx="2">
                  <c:v>2.0949074074074073E-3</c:v>
                </c:pt>
                <c:pt idx="3">
                  <c:v>3.1134259259259257E-3</c:v>
                </c:pt>
                <c:pt idx="4">
                  <c:v>6.6087962962962966E-3</c:v>
                </c:pt>
                <c:pt idx="5">
                  <c:v>7.6157407407407415E-3</c:v>
                </c:pt>
                <c:pt idx="6">
                  <c:v>8.6226851851851846E-3</c:v>
                </c:pt>
                <c:pt idx="7">
                  <c:v>1.1932870370370371E-2</c:v>
                </c:pt>
                <c:pt idx="8">
                  <c:v>1.2951388888888887E-2</c:v>
                </c:pt>
                <c:pt idx="9">
                  <c:v>1.3969907407407408E-2</c:v>
                </c:pt>
                <c:pt idx="10">
                  <c:v>1.7303240740740741E-2</c:v>
                </c:pt>
                <c:pt idx="11">
                  <c:v>1.832175925925926E-2</c:v>
                </c:pt>
                <c:pt idx="12">
                  <c:v>1.9340277777777779E-2</c:v>
                </c:pt>
                <c:pt idx="13">
                  <c:v>2.2662037037037036E-2</c:v>
                </c:pt>
                <c:pt idx="14">
                  <c:v>2.3680555555555555E-2</c:v>
                </c:pt>
                <c:pt idx="15">
                  <c:v>2.4699074074074078E-2</c:v>
                </c:pt>
                <c:pt idx="16">
                  <c:v>2.8043981481481479E-2</c:v>
                </c:pt>
                <c:pt idx="17">
                  <c:v>2.9062500000000002E-2</c:v>
                </c:pt>
                <c:pt idx="18">
                  <c:v>3.0081018518518521E-2</c:v>
                </c:pt>
                <c:pt idx="19">
                  <c:v>3.3402777777777774E-2</c:v>
                </c:pt>
                <c:pt idx="20">
                  <c:v>3.4421296296296297E-2</c:v>
                </c:pt>
                <c:pt idx="21">
                  <c:v>3.5439814814814813E-2</c:v>
                </c:pt>
              </c:numCache>
            </c:numRef>
          </c:cat>
          <c:val>
            <c:numRef>
              <c:f>Sheet1!$H$79:$H$100</c:f>
              <c:numCache>
                <c:formatCode>General</c:formatCode>
                <c:ptCount val="22"/>
                <c:pt idx="0">
                  <c:v>0.5</c:v>
                </c:pt>
                <c:pt idx="1">
                  <c:v>0.49773499433748586</c:v>
                </c:pt>
                <c:pt idx="2">
                  <c:v>0.52265005662514163</c:v>
                </c:pt>
                <c:pt idx="3">
                  <c:v>0.51104190260475646</c:v>
                </c:pt>
                <c:pt idx="4">
                  <c:v>0.52406568516421292</c:v>
                </c:pt>
                <c:pt idx="5">
                  <c:v>0.51783691959229894</c:v>
                </c:pt>
                <c:pt idx="6">
                  <c:v>0.51245753114382786</c:v>
                </c:pt>
                <c:pt idx="7">
                  <c:v>0.50764439411098528</c:v>
                </c:pt>
                <c:pt idx="8">
                  <c:v>0.49377123442808607</c:v>
                </c:pt>
                <c:pt idx="9">
                  <c:v>0.48980747451868628</c:v>
                </c:pt>
                <c:pt idx="10">
                  <c:v>0.48669309173272934</c:v>
                </c:pt>
                <c:pt idx="11">
                  <c:v>0.47819932049830127</c:v>
                </c:pt>
                <c:pt idx="12">
                  <c:v>0.47706681766704417</c:v>
                </c:pt>
                <c:pt idx="13">
                  <c:v>0.47650056625141562</c:v>
                </c:pt>
                <c:pt idx="14">
                  <c:v>0.47253680634201584</c:v>
                </c:pt>
                <c:pt idx="15">
                  <c:v>0.47281993204983008</c:v>
                </c:pt>
                <c:pt idx="16">
                  <c:v>0.47253680634201584</c:v>
                </c:pt>
                <c:pt idx="17">
                  <c:v>0.46913929784824465</c:v>
                </c:pt>
                <c:pt idx="18">
                  <c:v>0.46970554926387315</c:v>
                </c:pt>
                <c:pt idx="19">
                  <c:v>0.46970554926387315</c:v>
                </c:pt>
                <c:pt idx="20">
                  <c:v>0.4682899207248018</c:v>
                </c:pt>
                <c:pt idx="21">
                  <c:v>0.46998867497168739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C4-4747-8108-731EB5DC0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309992"/>
        <c:axId val="603304416"/>
      </c:lineChart>
      <c:catAx>
        <c:axId val="603309992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304416"/>
        <c:crosses val="autoZero"/>
        <c:auto val="1"/>
        <c:lblAlgn val="ctr"/>
        <c:lblOffset val="100"/>
        <c:noMultiLvlLbl val="0"/>
      </c:catAx>
      <c:valAx>
        <c:axId val="6033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30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Sheet1!$C$83:$C$100</c:f>
              <c:numCache>
                <c:formatCode>h:mm:ss</c:formatCode>
                <c:ptCount val="18"/>
                <c:pt idx="0">
                  <c:v>6.6087962962962966E-3</c:v>
                </c:pt>
                <c:pt idx="1">
                  <c:v>7.6157407407407415E-3</c:v>
                </c:pt>
                <c:pt idx="2">
                  <c:v>8.6226851851851846E-3</c:v>
                </c:pt>
                <c:pt idx="3">
                  <c:v>1.1932870370370371E-2</c:v>
                </c:pt>
                <c:pt idx="4">
                  <c:v>1.2951388888888887E-2</c:v>
                </c:pt>
                <c:pt idx="5">
                  <c:v>1.3969907407407408E-2</c:v>
                </c:pt>
                <c:pt idx="6">
                  <c:v>1.7303240740740741E-2</c:v>
                </c:pt>
                <c:pt idx="7">
                  <c:v>1.832175925925926E-2</c:v>
                </c:pt>
                <c:pt idx="8">
                  <c:v>1.9340277777777779E-2</c:v>
                </c:pt>
                <c:pt idx="9">
                  <c:v>2.2662037037037036E-2</c:v>
                </c:pt>
                <c:pt idx="10">
                  <c:v>2.3680555555555555E-2</c:v>
                </c:pt>
                <c:pt idx="11">
                  <c:v>2.4699074074074078E-2</c:v>
                </c:pt>
                <c:pt idx="12">
                  <c:v>2.8043981481481479E-2</c:v>
                </c:pt>
                <c:pt idx="13">
                  <c:v>2.9062500000000002E-2</c:v>
                </c:pt>
                <c:pt idx="14">
                  <c:v>3.0081018518518521E-2</c:v>
                </c:pt>
                <c:pt idx="15">
                  <c:v>3.3402777777777774E-2</c:v>
                </c:pt>
                <c:pt idx="16">
                  <c:v>3.4421296296296297E-2</c:v>
                </c:pt>
                <c:pt idx="17">
                  <c:v>3.5439814814814813E-2</c:v>
                </c:pt>
              </c:numCache>
            </c:numRef>
          </c:cat>
          <c:val>
            <c:numRef>
              <c:f>Sheet1!$F$83:$F$100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2-4A0D-9980-3DF9C11747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684558180227473"/>
                  <c:y val="-0.35748906386701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Sheet1!$C$83:$C$100</c:f>
              <c:numCache>
                <c:formatCode>h:mm:ss</c:formatCode>
                <c:ptCount val="18"/>
                <c:pt idx="0">
                  <c:v>6.6087962962962966E-3</c:v>
                </c:pt>
                <c:pt idx="1">
                  <c:v>7.6157407407407415E-3</c:v>
                </c:pt>
                <c:pt idx="2">
                  <c:v>8.6226851851851846E-3</c:v>
                </c:pt>
                <c:pt idx="3">
                  <c:v>1.1932870370370371E-2</c:v>
                </c:pt>
                <c:pt idx="4">
                  <c:v>1.2951388888888887E-2</c:v>
                </c:pt>
                <c:pt idx="5">
                  <c:v>1.3969907407407408E-2</c:v>
                </c:pt>
                <c:pt idx="6">
                  <c:v>1.7303240740740741E-2</c:v>
                </c:pt>
                <c:pt idx="7">
                  <c:v>1.832175925925926E-2</c:v>
                </c:pt>
                <c:pt idx="8">
                  <c:v>1.9340277777777779E-2</c:v>
                </c:pt>
                <c:pt idx="9">
                  <c:v>2.2662037037037036E-2</c:v>
                </c:pt>
                <c:pt idx="10">
                  <c:v>2.3680555555555555E-2</c:v>
                </c:pt>
                <c:pt idx="11">
                  <c:v>2.4699074074074078E-2</c:v>
                </c:pt>
                <c:pt idx="12">
                  <c:v>2.8043981481481479E-2</c:v>
                </c:pt>
                <c:pt idx="13">
                  <c:v>2.9062500000000002E-2</c:v>
                </c:pt>
                <c:pt idx="14">
                  <c:v>3.0081018518518521E-2</c:v>
                </c:pt>
                <c:pt idx="15">
                  <c:v>3.3402777777777774E-2</c:v>
                </c:pt>
                <c:pt idx="16">
                  <c:v>3.4421296296296297E-2</c:v>
                </c:pt>
                <c:pt idx="17">
                  <c:v>3.5439814814814813E-2</c:v>
                </c:pt>
              </c:numCache>
            </c:numRef>
          </c:cat>
          <c:val>
            <c:numRef>
              <c:f>Sheet1!$G$83:$G$100</c:f>
              <c:numCache>
                <c:formatCode>General</c:formatCode>
                <c:ptCount val="18"/>
                <c:pt idx="0">
                  <c:v>0.38859319865365516</c:v>
                </c:pt>
                <c:pt idx="1">
                  <c:v>0.36554892963506846</c:v>
                </c:pt>
                <c:pt idx="2">
                  <c:v>0.35814248523283887</c:v>
                </c:pt>
                <c:pt idx="3">
                  <c:v>0.35657755921956341</c:v>
                </c:pt>
                <c:pt idx="4">
                  <c:v>0.36465451240875285</c:v>
                </c:pt>
                <c:pt idx="5">
                  <c:v>0.36123111675991243</c:v>
                </c:pt>
                <c:pt idx="6">
                  <c:v>0.34853520790463755</c:v>
                </c:pt>
                <c:pt idx="7">
                  <c:v>0.30659379923357538</c:v>
                </c:pt>
                <c:pt idx="8">
                  <c:v>0.30293247711141269</c:v>
                </c:pt>
                <c:pt idx="9">
                  <c:v>0.2948163886512335</c:v>
                </c:pt>
                <c:pt idx="10">
                  <c:v>0.27743010509676225</c:v>
                </c:pt>
                <c:pt idx="11">
                  <c:v>0.27673372551486936</c:v>
                </c:pt>
                <c:pt idx="12">
                  <c:v>0.27528659212185558</c:v>
                </c:pt>
                <c:pt idx="13">
                  <c:v>0.26500863942734393</c:v>
                </c:pt>
                <c:pt idx="14">
                  <c:v>0.26816680491247707</c:v>
                </c:pt>
                <c:pt idx="15">
                  <c:v>0.2669819479662997</c:v>
                </c:pt>
                <c:pt idx="16">
                  <c:v>0.26829028900025931</c:v>
                </c:pt>
                <c:pt idx="17">
                  <c:v>0.27465593314142078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2-4A0D-9980-3DF9C117472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344706911636045E-3"/>
                  <c:y val="-0.16451881014873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Sheet1!$C$83:$C$100</c:f>
              <c:numCache>
                <c:formatCode>h:mm:ss</c:formatCode>
                <c:ptCount val="18"/>
                <c:pt idx="0">
                  <c:v>6.6087962962962966E-3</c:v>
                </c:pt>
                <c:pt idx="1">
                  <c:v>7.6157407407407415E-3</c:v>
                </c:pt>
                <c:pt idx="2">
                  <c:v>8.6226851851851846E-3</c:v>
                </c:pt>
                <c:pt idx="3">
                  <c:v>1.1932870370370371E-2</c:v>
                </c:pt>
                <c:pt idx="4">
                  <c:v>1.2951388888888887E-2</c:v>
                </c:pt>
                <c:pt idx="5">
                  <c:v>1.3969907407407408E-2</c:v>
                </c:pt>
                <c:pt idx="6">
                  <c:v>1.7303240740740741E-2</c:v>
                </c:pt>
                <c:pt idx="7">
                  <c:v>1.832175925925926E-2</c:v>
                </c:pt>
                <c:pt idx="8">
                  <c:v>1.9340277777777779E-2</c:v>
                </c:pt>
                <c:pt idx="9">
                  <c:v>2.2662037037037036E-2</c:v>
                </c:pt>
                <c:pt idx="10">
                  <c:v>2.3680555555555555E-2</c:v>
                </c:pt>
                <c:pt idx="11">
                  <c:v>2.4699074074074078E-2</c:v>
                </c:pt>
                <c:pt idx="12">
                  <c:v>2.8043981481481479E-2</c:v>
                </c:pt>
                <c:pt idx="13">
                  <c:v>2.9062500000000002E-2</c:v>
                </c:pt>
                <c:pt idx="14">
                  <c:v>3.0081018518518521E-2</c:v>
                </c:pt>
                <c:pt idx="15">
                  <c:v>3.3402777777777774E-2</c:v>
                </c:pt>
                <c:pt idx="16">
                  <c:v>3.4421296296296297E-2</c:v>
                </c:pt>
                <c:pt idx="17">
                  <c:v>3.5439814814814813E-2</c:v>
                </c:pt>
              </c:numCache>
            </c:numRef>
          </c:cat>
          <c:val>
            <c:numRef>
              <c:f>Sheet1!$H$83:$H$100</c:f>
              <c:numCache>
                <c:formatCode>General</c:formatCode>
                <c:ptCount val="18"/>
                <c:pt idx="0">
                  <c:v>0.52406568516421292</c:v>
                </c:pt>
                <c:pt idx="1">
                  <c:v>0.51783691959229894</c:v>
                </c:pt>
                <c:pt idx="2">
                  <c:v>0.51245753114382786</c:v>
                </c:pt>
                <c:pt idx="3">
                  <c:v>0.50764439411098528</c:v>
                </c:pt>
                <c:pt idx="4">
                  <c:v>0.49377123442808607</c:v>
                </c:pt>
                <c:pt idx="5">
                  <c:v>0.48980747451868628</c:v>
                </c:pt>
                <c:pt idx="6">
                  <c:v>0.48669309173272934</c:v>
                </c:pt>
                <c:pt idx="7">
                  <c:v>0.47819932049830127</c:v>
                </c:pt>
                <c:pt idx="8">
                  <c:v>0.47706681766704417</c:v>
                </c:pt>
                <c:pt idx="9">
                  <c:v>0.47650056625141562</c:v>
                </c:pt>
                <c:pt idx="10">
                  <c:v>0.47253680634201584</c:v>
                </c:pt>
                <c:pt idx="11">
                  <c:v>0.47281993204983008</c:v>
                </c:pt>
                <c:pt idx="12">
                  <c:v>0.47253680634201584</c:v>
                </c:pt>
                <c:pt idx="13">
                  <c:v>0.46913929784824465</c:v>
                </c:pt>
                <c:pt idx="14">
                  <c:v>0.46970554926387315</c:v>
                </c:pt>
                <c:pt idx="15">
                  <c:v>0.46970554926387315</c:v>
                </c:pt>
                <c:pt idx="16">
                  <c:v>0.4682899207248018</c:v>
                </c:pt>
                <c:pt idx="17">
                  <c:v>0.46998867497168739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62-4A0D-9980-3DF9C1174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492120"/>
        <c:axId val="674490480"/>
      </c:lineChart>
      <c:catAx>
        <c:axId val="67449212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90480"/>
        <c:crosses val="autoZero"/>
        <c:auto val="1"/>
        <c:lblAlgn val="ctr"/>
        <c:lblOffset val="100"/>
        <c:noMultiLvlLbl val="0"/>
      </c:catAx>
      <c:valAx>
        <c:axId val="67449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92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94</xdr:row>
      <xdr:rowOff>152400</xdr:rowOff>
    </xdr:from>
    <xdr:to>
      <xdr:col>16</xdr:col>
      <xdr:colOff>142875</xdr:colOff>
      <xdr:row>109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1066800</xdr:colOff>
      <xdr:row>101</xdr:row>
      <xdr:rowOff>152400</xdr:rowOff>
    </xdr:from>
    <xdr:to>
      <xdr:col>6</xdr:col>
      <xdr:colOff>571500</xdr:colOff>
      <xdr:row>116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topLeftCell="B71" workbookViewId="0">
      <selection activeCell="E79" sqref="E79"/>
    </sheetView>
  </sheetViews>
  <sheetFormatPr defaultRowHeight="15" x14ac:dyDescent="0.25"/>
  <cols>
    <col min="1" max="1" width="25.5703125" customWidth="1"/>
    <col min="5" max="5" width="13.85546875" customWidth="1"/>
    <col min="7" max="7" width="14.28515625" customWidth="1"/>
  </cols>
  <sheetData>
    <row r="1" spans="1:16" x14ac:dyDescent="0.25">
      <c r="A1" t="s">
        <v>0</v>
      </c>
      <c r="B1" s="1" t="s">
        <v>1</v>
      </c>
      <c r="C1" s="2"/>
    </row>
    <row r="2" spans="1:16" x14ac:dyDescent="0.25">
      <c r="A2" t="s">
        <v>2</v>
      </c>
    </row>
    <row r="3" spans="1:16" x14ac:dyDescent="0.25">
      <c r="A3" t="s">
        <v>3</v>
      </c>
      <c r="C3" s="3"/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</row>
    <row r="4" spans="1:16" x14ac:dyDescent="0.25">
      <c r="A4" t="s">
        <v>4</v>
      </c>
      <c r="C4" s="18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6</v>
      </c>
    </row>
    <row r="5" spans="1:16" x14ac:dyDescent="0.25">
      <c r="A5" t="s">
        <v>7</v>
      </c>
      <c r="C5" s="1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6" t="s">
        <v>8</v>
      </c>
    </row>
    <row r="6" spans="1:16" x14ac:dyDescent="0.25">
      <c r="A6" t="s">
        <v>9</v>
      </c>
      <c r="C6" s="2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 t="s">
        <v>10</v>
      </c>
    </row>
    <row r="7" spans="1:16" x14ac:dyDescent="0.25">
      <c r="A7" t="s">
        <v>11</v>
      </c>
      <c r="C7" s="18" t="s">
        <v>12</v>
      </c>
      <c r="D7" s="5"/>
      <c r="E7" s="9" t="s">
        <v>13</v>
      </c>
      <c r="F7" s="9" t="s">
        <v>13</v>
      </c>
      <c r="G7" s="9" t="s">
        <v>13</v>
      </c>
      <c r="H7" s="5"/>
      <c r="I7" s="9" t="s">
        <v>14</v>
      </c>
      <c r="J7" s="9" t="s">
        <v>14</v>
      </c>
      <c r="K7" s="9" t="s">
        <v>14</v>
      </c>
      <c r="L7" s="5"/>
      <c r="M7" s="5"/>
      <c r="N7" s="5"/>
      <c r="O7" s="5"/>
      <c r="P7" s="6" t="s">
        <v>6</v>
      </c>
    </row>
    <row r="8" spans="1:16" x14ac:dyDescent="0.25">
      <c r="A8" t="s">
        <v>15</v>
      </c>
      <c r="C8" s="19"/>
      <c r="D8" s="7"/>
      <c r="E8" s="10"/>
      <c r="F8" s="10"/>
      <c r="G8" s="10"/>
      <c r="H8" s="7"/>
      <c r="I8" s="10"/>
      <c r="J8" s="10"/>
      <c r="K8" s="10"/>
      <c r="L8" s="7"/>
      <c r="M8" s="7"/>
      <c r="N8" s="7"/>
      <c r="O8" s="7"/>
      <c r="P8" s="6" t="s">
        <v>8</v>
      </c>
    </row>
    <row r="9" spans="1:16" ht="25.5" x14ac:dyDescent="0.25">
      <c r="A9" t="s">
        <v>16</v>
      </c>
      <c r="C9" s="20"/>
      <c r="D9" s="8"/>
      <c r="E9" s="11" t="s">
        <v>56</v>
      </c>
      <c r="F9" s="11" t="s">
        <v>56</v>
      </c>
      <c r="G9" s="11" t="s">
        <v>56</v>
      </c>
      <c r="H9" s="8"/>
      <c r="I9" s="11" t="s">
        <v>57</v>
      </c>
      <c r="J9" s="11" t="s">
        <v>57</v>
      </c>
      <c r="K9" s="11" t="s">
        <v>57</v>
      </c>
      <c r="L9" s="8"/>
      <c r="M9" s="8"/>
      <c r="N9" s="8"/>
      <c r="O9" s="8"/>
      <c r="P9" s="6" t="s">
        <v>10</v>
      </c>
    </row>
    <row r="10" spans="1:16" x14ac:dyDescent="0.25">
      <c r="A10" t="s">
        <v>17</v>
      </c>
      <c r="C10" s="18" t="s">
        <v>18</v>
      </c>
      <c r="D10" s="5"/>
      <c r="E10" s="9" t="s">
        <v>19</v>
      </c>
      <c r="F10" s="9" t="s">
        <v>19</v>
      </c>
      <c r="G10" s="9" t="s">
        <v>19</v>
      </c>
      <c r="H10" s="5"/>
      <c r="I10" s="9" t="s">
        <v>20</v>
      </c>
      <c r="J10" s="9" t="s">
        <v>20</v>
      </c>
      <c r="K10" s="9" t="s">
        <v>20</v>
      </c>
      <c r="L10" s="5"/>
      <c r="M10" s="5"/>
      <c r="N10" s="5"/>
      <c r="O10" s="5"/>
      <c r="P10" s="6" t="s">
        <v>6</v>
      </c>
    </row>
    <row r="11" spans="1:16" x14ac:dyDescent="0.25">
      <c r="A11" t="s">
        <v>21</v>
      </c>
      <c r="C11" s="19"/>
      <c r="D11" s="7"/>
      <c r="E11" s="10"/>
      <c r="F11" s="10"/>
      <c r="G11" s="10"/>
      <c r="H11" s="7"/>
      <c r="I11" s="10"/>
      <c r="J11" s="10"/>
      <c r="K11" s="10"/>
      <c r="L11" s="7"/>
      <c r="M11" s="7"/>
      <c r="N11" s="7"/>
      <c r="O11" s="7"/>
      <c r="P11" s="6" t="s">
        <v>8</v>
      </c>
    </row>
    <row r="12" spans="1:16" ht="25.5" x14ac:dyDescent="0.25">
      <c r="A12" t="s">
        <v>22</v>
      </c>
      <c r="C12" s="20"/>
      <c r="D12" s="8"/>
      <c r="E12" s="11" t="s">
        <v>58</v>
      </c>
      <c r="F12" s="11" t="s">
        <v>58</v>
      </c>
      <c r="G12" s="11" t="s">
        <v>58</v>
      </c>
      <c r="H12" s="8"/>
      <c r="I12" s="11" t="s">
        <v>59</v>
      </c>
      <c r="J12" s="11" t="s">
        <v>59</v>
      </c>
      <c r="K12" s="11" t="s">
        <v>59</v>
      </c>
      <c r="L12" s="8"/>
      <c r="M12" s="8"/>
      <c r="N12" s="8"/>
      <c r="O12" s="8"/>
      <c r="P12" s="6" t="s">
        <v>10</v>
      </c>
    </row>
    <row r="13" spans="1:16" x14ac:dyDescent="0.25">
      <c r="C13" s="18" t="s">
        <v>23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 t="s">
        <v>6</v>
      </c>
    </row>
    <row r="14" spans="1:16" x14ac:dyDescent="0.25">
      <c r="A14" t="s">
        <v>24</v>
      </c>
      <c r="C14" s="1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6" t="s">
        <v>8</v>
      </c>
    </row>
    <row r="15" spans="1:16" x14ac:dyDescent="0.25">
      <c r="A15" t="s">
        <v>54</v>
      </c>
      <c r="C15" s="2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 t="s">
        <v>10</v>
      </c>
    </row>
    <row r="16" spans="1:16" x14ac:dyDescent="0.25">
      <c r="A16" t="s">
        <v>55</v>
      </c>
      <c r="C16" s="18" t="s">
        <v>25</v>
      </c>
      <c r="D16" s="5"/>
      <c r="E16" s="12" t="s">
        <v>26</v>
      </c>
      <c r="F16" s="12" t="s">
        <v>27</v>
      </c>
      <c r="G16" s="12" t="s">
        <v>28</v>
      </c>
      <c r="H16" s="12" t="s">
        <v>29</v>
      </c>
      <c r="I16" s="5"/>
      <c r="J16" s="5"/>
      <c r="K16" s="5"/>
      <c r="L16" s="5"/>
      <c r="M16" s="5"/>
      <c r="N16" s="5"/>
      <c r="O16" s="5"/>
      <c r="P16" s="6" t="s">
        <v>6</v>
      </c>
    </row>
    <row r="17" spans="2:39" x14ac:dyDescent="0.25">
      <c r="C17" s="19"/>
      <c r="D17" s="7"/>
      <c r="E17" s="13">
        <v>0.5</v>
      </c>
      <c r="F17" s="13">
        <v>0.25</v>
      </c>
      <c r="G17" s="13">
        <v>0.125</v>
      </c>
      <c r="H17" s="13">
        <v>0</v>
      </c>
      <c r="I17" s="7"/>
      <c r="J17" s="7"/>
      <c r="K17" s="7"/>
      <c r="L17" s="7"/>
      <c r="M17" s="7"/>
      <c r="N17" s="7"/>
      <c r="O17" s="7"/>
      <c r="P17" s="6" t="s">
        <v>8</v>
      </c>
    </row>
    <row r="18" spans="2:39" x14ac:dyDescent="0.25">
      <c r="C18" s="20"/>
      <c r="D18" s="8"/>
      <c r="E18" s="14"/>
      <c r="F18" s="14"/>
      <c r="G18" s="14"/>
      <c r="H18" s="14"/>
      <c r="I18" s="8"/>
      <c r="J18" s="8"/>
      <c r="K18" s="8"/>
      <c r="L18" s="8"/>
      <c r="M18" s="8"/>
      <c r="N18" s="8"/>
      <c r="O18" s="8"/>
      <c r="P18" s="6" t="s">
        <v>10</v>
      </c>
    </row>
    <row r="19" spans="2:39" x14ac:dyDescent="0.25">
      <c r="C19" s="18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 t="s">
        <v>6</v>
      </c>
    </row>
    <row r="20" spans="2:39" x14ac:dyDescent="0.25">
      <c r="C20" s="1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6" t="s">
        <v>8</v>
      </c>
    </row>
    <row r="21" spans="2:39" x14ac:dyDescent="0.25">
      <c r="C21" s="20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6" t="s">
        <v>10</v>
      </c>
    </row>
    <row r="22" spans="2:39" x14ac:dyDescent="0.25">
      <c r="C22" s="18" t="s">
        <v>31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 t="s">
        <v>6</v>
      </c>
    </row>
    <row r="23" spans="2:39" x14ac:dyDescent="0.25">
      <c r="C23" s="1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6" t="s">
        <v>8</v>
      </c>
    </row>
    <row r="24" spans="2:39" x14ac:dyDescent="0.25">
      <c r="C24" s="20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6" t="s">
        <v>10</v>
      </c>
    </row>
    <row r="25" spans="2:39" x14ac:dyDescent="0.25">
      <c r="C25" s="18" t="s">
        <v>32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 t="s">
        <v>6</v>
      </c>
    </row>
    <row r="26" spans="2:39" x14ac:dyDescent="0.25">
      <c r="C26" s="1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6" t="s">
        <v>8</v>
      </c>
    </row>
    <row r="27" spans="2:39" x14ac:dyDescent="0.25">
      <c r="C27" s="2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6" t="s">
        <v>10</v>
      </c>
    </row>
    <row r="29" spans="2:39" x14ac:dyDescent="0.25">
      <c r="B29" s="1">
        <v>595</v>
      </c>
      <c r="C29" s="2"/>
      <c r="U29" s="1">
        <v>750</v>
      </c>
      <c r="V29" s="2"/>
    </row>
    <row r="31" spans="2:39" x14ac:dyDescent="0.25">
      <c r="C31" s="4" t="s">
        <v>33</v>
      </c>
      <c r="D31" s="4" t="s">
        <v>34</v>
      </c>
      <c r="E31" s="4" t="s">
        <v>35</v>
      </c>
      <c r="F31" s="4" t="s">
        <v>36</v>
      </c>
      <c r="G31" s="4" t="s">
        <v>37</v>
      </c>
      <c r="H31" s="4" t="s">
        <v>38</v>
      </c>
      <c r="I31" s="4" t="s">
        <v>39</v>
      </c>
      <c r="J31" s="4" t="s">
        <v>40</v>
      </c>
      <c r="K31" s="4" t="s">
        <v>41</v>
      </c>
      <c r="L31" s="4" t="s">
        <v>42</v>
      </c>
      <c r="M31" s="4" t="s">
        <v>43</v>
      </c>
      <c r="N31" s="4" t="s">
        <v>44</v>
      </c>
      <c r="O31" s="4" t="s">
        <v>45</v>
      </c>
      <c r="P31" s="4" t="s">
        <v>46</v>
      </c>
      <c r="Q31" s="4" t="s">
        <v>47</v>
      </c>
      <c r="R31" s="4" t="s">
        <v>48</v>
      </c>
      <c r="S31" s="4" t="s">
        <v>49</v>
      </c>
      <c r="T31" s="4" t="s">
        <v>50</v>
      </c>
      <c r="V31" s="4" t="s">
        <v>33</v>
      </c>
      <c r="W31" s="4" t="s">
        <v>51</v>
      </c>
      <c r="X31" s="4" t="s">
        <v>35</v>
      </c>
      <c r="Y31" s="4" t="s">
        <v>36</v>
      </c>
      <c r="Z31" s="4" t="s">
        <v>37</v>
      </c>
      <c r="AA31" s="4" t="s">
        <v>38</v>
      </c>
      <c r="AB31" s="4" t="s">
        <v>39</v>
      </c>
      <c r="AC31" s="4" t="s">
        <v>40</v>
      </c>
      <c r="AD31" s="4" t="s">
        <v>41</v>
      </c>
      <c r="AE31" s="4" t="s">
        <v>42</v>
      </c>
      <c r="AF31" s="4" t="s">
        <v>43</v>
      </c>
      <c r="AG31" s="4" t="s">
        <v>44</v>
      </c>
      <c r="AH31" s="4" t="s">
        <v>45</v>
      </c>
      <c r="AI31" s="4" t="s">
        <v>46</v>
      </c>
      <c r="AJ31" s="4" t="s">
        <v>47</v>
      </c>
      <c r="AK31" s="4" t="s">
        <v>48</v>
      </c>
      <c r="AL31" s="4" t="s">
        <v>49</v>
      </c>
      <c r="AM31" s="4" t="s">
        <v>50</v>
      </c>
    </row>
    <row r="32" spans="2:39" x14ac:dyDescent="0.25">
      <c r="C32" s="15">
        <v>5.7870370370370366E-5</v>
      </c>
      <c r="D32" s="16">
        <v>23.3</v>
      </c>
      <c r="E32" s="16">
        <v>1.175</v>
      </c>
      <c r="F32" s="16">
        <v>1.2370000000000001</v>
      </c>
      <c r="G32" s="16">
        <v>1.405</v>
      </c>
      <c r="H32" s="16">
        <v>1.202</v>
      </c>
      <c r="I32" s="16">
        <v>1.2529999999999999</v>
      </c>
      <c r="J32" s="16">
        <v>1.155</v>
      </c>
      <c r="K32" s="16">
        <v>1.014</v>
      </c>
      <c r="L32" s="16">
        <v>0.98899999999999999</v>
      </c>
      <c r="M32" s="16">
        <v>1.1339999999999999</v>
      </c>
      <c r="N32" s="16">
        <v>1.179</v>
      </c>
      <c r="O32" s="16">
        <v>1.6279999999999999</v>
      </c>
      <c r="P32" s="16">
        <v>0.95399999999999996</v>
      </c>
      <c r="Q32" s="16">
        <v>1.766</v>
      </c>
      <c r="R32" s="16">
        <v>1.3759999999999999</v>
      </c>
      <c r="S32" s="16">
        <v>0.96899999999999997</v>
      </c>
      <c r="T32" s="16">
        <v>4.8000000000000001E-2</v>
      </c>
      <c r="V32" s="15">
        <v>5.3240740740740744E-4</v>
      </c>
      <c r="W32" s="16">
        <v>23.3</v>
      </c>
      <c r="X32" s="16">
        <v>0.89300000000000002</v>
      </c>
      <c r="Y32" s="16">
        <v>0.92900000000000005</v>
      </c>
      <c r="Z32" s="16">
        <v>1.046</v>
      </c>
      <c r="AA32" s="16">
        <v>0.90700000000000003</v>
      </c>
      <c r="AB32" s="16">
        <v>0.94299999999999995</v>
      </c>
      <c r="AC32" s="16">
        <v>0.88200000000000001</v>
      </c>
      <c r="AD32" s="16">
        <v>0.77200000000000002</v>
      </c>
      <c r="AE32" s="16">
        <v>0.77400000000000002</v>
      </c>
      <c r="AF32" s="16">
        <v>0.86699999999999999</v>
      </c>
      <c r="AG32" s="16">
        <v>0.88500000000000001</v>
      </c>
      <c r="AH32" s="16">
        <v>1.167</v>
      </c>
      <c r="AI32" s="16">
        <v>0.74399999999999999</v>
      </c>
      <c r="AJ32" s="16">
        <v>0.115</v>
      </c>
      <c r="AK32" s="16">
        <v>0.11799999999999999</v>
      </c>
      <c r="AL32" s="16">
        <v>8.6999999999999994E-2</v>
      </c>
      <c r="AM32" s="16">
        <v>4.8000000000000001E-2</v>
      </c>
    </row>
    <row r="33" spans="3:39" x14ac:dyDescent="0.25">
      <c r="C33" s="15">
        <v>1.0763888888888889E-3</v>
      </c>
      <c r="D33" s="16">
        <v>23.3</v>
      </c>
      <c r="E33" s="16">
        <v>1.226</v>
      </c>
      <c r="F33" s="16">
        <v>1.4159999999999999</v>
      </c>
      <c r="G33" s="16">
        <v>1.454</v>
      </c>
      <c r="H33" s="16">
        <v>1.244</v>
      </c>
      <c r="I33" s="16">
        <v>1.246</v>
      </c>
      <c r="J33" s="16">
        <v>1.2110000000000001</v>
      </c>
      <c r="K33" s="16">
        <v>1.0609999999999999</v>
      </c>
      <c r="L33" s="16">
        <v>1.0209999999999999</v>
      </c>
      <c r="M33" s="16">
        <v>1.208</v>
      </c>
      <c r="N33" s="16">
        <v>1.1990000000000001</v>
      </c>
      <c r="O33" s="16">
        <v>1.6990000000000001</v>
      </c>
      <c r="P33" s="16">
        <v>1.024</v>
      </c>
      <c r="Q33" s="16">
        <v>1.758</v>
      </c>
      <c r="R33" s="16">
        <v>1.389</v>
      </c>
      <c r="S33" s="16">
        <v>0.96399999999999997</v>
      </c>
      <c r="T33" s="16">
        <v>4.9000000000000002E-2</v>
      </c>
      <c r="V33" s="15">
        <v>1.5509259259259261E-3</v>
      </c>
      <c r="W33" s="16">
        <v>23.3</v>
      </c>
      <c r="X33" s="16">
        <v>0.91700000000000004</v>
      </c>
      <c r="Y33" s="16">
        <v>1.048</v>
      </c>
      <c r="Z33" s="16">
        <v>1.0760000000000001</v>
      </c>
      <c r="AA33" s="16">
        <v>0.93500000000000005</v>
      </c>
      <c r="AB33" s="16">
        <v>0.96</v>
      </c>
      <c r="AC33" s="16">
        <v>0.91500000000000004</v>
      </c>
      <c r="AD33" s="16">
        <v>0.80700000000000005</v>
      </c>
      <c r="AE33" s="16">
        <v>0.77700000000000002</v>
      </c>
      <c r="AF33" s="16">
        <v>0.91400000000000003</v>
      </c>
      <c r="AG33" s="16">
        <v>0.91300000000000003</v>
      </c>
      <c r="AH33" s="16">
        <v>1.2150000000000001</v>
      </c>
      <c r="AI33" s="16">
        <v>0.78800000000000003</v>
      </c>
      <c r="AJ33" s="16">
        <v>0.122</v>
      </c>
      <c r="AK33" s="16">
        <v>0.125</v>
      </c>
      <c r="AL33" s="16">
        <v>8.6999999999999994E-2</v>
      </c>
      <c r="AM33" s="16">
        <v>4.7E-2</v>
      </c>
    </row>
    <row r="34" spans="3:39" x14ac:dyDescent="0.25">
      <c r="C34" s="15">
        <v>2.0949074074074073E-3</v>
      </c>
      <c r="D34" s="16">
        <v>23.3</v>
      </c>
      <c r="E34" s="16">
        <v>1.2490000000000001</v>
      </c>
      <c r="F34" s="16">
        <v>1.512</v>
      </c>
      <c r="G34" s="16">
        <v>1.4650000000000001</v>
      </c>
      <c r="H34" s="16">
        <v>1.2410000000000001</v>
      </c>
      <c r="I34" s="16">
        <v>1.2509999999999999</v>
      </c>
      <c r="J34" s="16">
        <v>1.228</v>
      </c>
      <c r="K34" s="16">
        <v>1.089</v>
      </c>
      <c r="L34" s="16">
        <v>1.0429999999999999</v>
      </c>
      <c r="M34" s="16">
        <v>1.216</v>
      </c>
      <c r="N34" s="16">
        <v>1.242</v>
      </c>
      <c r="O34" s="16">
        <v>1.6919999999999999</v>
      </c>
      <c r="P34" s="16">
        <v>1.0609999999999999</v>
      </c>
      <c r="Q34" s="16">
        <v>1.8460000000000001</v>
      </c>
      <c r="R34" s="16">
        <v>1.4770000000000001</v>
      </c>
      <c r="S34" s="16">
        <v>0.96499999999999997</v>
      </c>
      <c r="T34" s="16">
        <v>4.9000000000000002E-2</v>
      </c>
      <c r="V34" s="15">
        <v>2.5694444444444445E-3</v>
      </c>
      <c r="W34" s="16">
        <v>23.3</v>
      </c>
      <c r="X34" s="16">
        <v>0.94</v>
      </c>
      <c r="Y34" s="16">
        <v>1.1399999999999999</v>
      </c>
      <c r="Z34" s="16">
        <v>1.0840000000000001</v>
      </c>
      <c r="AA34" s="16">
        <v>0.95099999999999996</v>
      </c>
      <c r="AB34" s="16">
        <v>0.96</v>
      </c>
      <c r="AC34" s="16">
        <v>0.92100000000000004</v>
      </c>
      <c r="AD34" s="16">
        <v>0.82899999999999996</v>
      </c>
      <c r="AE34" s="16">
        <v>0.79600000000000004</v>
      </c>
      <c r="AF34" s="16">
        <v>0.92800000000000005</v>
      </c>
      <c r="AG34" s="16">
        <v>0.92900000000000005</v>
      </c>
      <c r="AH34" s="16">
        <v>1.212</v>
      </c>
      <c r="AI34" s="16">
        <v>0.81699999999999995</v>
      </c>
      <c r="AJ34" s="16">
        <v>0.122</v>
      </c>
      <c r="AK34" s="16">
        <v>0.13900000000000001</v>
      </c>
      <c r="AL34" s="16">
        <v>8.7999999999999995E-2</v>
      </c>
      <c r="AM34" s="16">
        <v>0.05</v>
      </c>
    </row>
    <row r="35" spans="3:39" x14ac:dyDescent="0.25">
      <c r="C35" s="15">
        <v>3.1134259259259257E-3</v>
      </c>
      <c r="D35" s="16">
        <v>23.4</v>
      </c>
      <c r="E35" s="16">
        <v>1.2689999999999999</v>
      </c>
      <c r="F35" s="16">
        <v>1.528</v>
      </c>
      <c r="G35" s="16">
        <v>1.484</v>
      </c>
      <c r="H35" s="16">
        <v>1.2669999999999999</v>
      </c>
      <c r="I35" s="16">
        <v>1.2669999999999999</v>
      </c>
      <c r="J35" s="16">
        <v>1.2450000000000001</v>
      </c>
      <c r="K35" s="16">
        <v>1.117</v>
      </c>
      <c r="L35" s="16">
        <v>1.0669999999999999</v>
      </c>
      <c r="M35" s="16">
        <v>1.214</v>
      </c>
      <c r="N35" s="16">
        <v>1.2310000000000001</v>
      </c>
      <c r="O35" s="16">
        <v>1.617</v>
      </c>
      <c r="P35" s="16">
        <v>1.077</v>
      </c>
      <c r="Q35" s="16">
        <v>1.8049999999999999</v>
      </c>
      <c r="R35" s="16">
        <v>1.534</v>
      </c>
      <c r="S35" s="16">
        <v>0.97</v>
      </c>
      <c r="T35" s="16">
        <v>4.9000000000000002E-2</v>
      </c>
      <c r="V35" s="15">
        <v>3.5879629629629629E-3</v>
      </c>
      <c r="W35" s="16">
        <v>23.4</v>
      </c>
      <c r="X35" s="16">
        <v>0.95699999999999996</v>
      </c>
      <c r="Y35" s="16">
        <v>1.149</v>
      </c>
      <c r="Z35" s="16">
        <v>1.1000000000000001</v>
      </c>
      <c r="AA35" s="16">
        <v>0.96299999999999997</v>
      </c>
      <c r="AB35" s="16">
        <v>0.97</v>
      </c>
      <c r="AC35" s="16">
        <v>0.93899999999999995</v>
      </c>
      <c r="AD35" s="16">
        <v>0.85</v>
      </c>
      <c r="AE35" s="16">
        <v>0.81699999999999995</v>
      </c>
      <c r="AF35" s="16">
        <v>0.93300000000000005</v>
      </c>
      <c r="AG35" s="16">
        <v>0.93700000000000006</v>
      </c>
      <c r="AH35" s="16">
        <v>1.1850000000000001</v>
      </c>
      <c r="AI35" s="16">
        <v>0.83</v>
      </c>
      <c r="AJ35" s="16">
        <v>0.121</v>
      </c>
      <c r="AK35" s="16">
        <v>0.128</v>
      </c>
      <c r="AL35" s="16">
        <v>8.8999999999999996E-2</v>
      </c>
      <c r="AM35" s="16">
        <v>4.8000000000000001E-2</v>
      </c>
    </row>
    <row r="36" spans="3:39" x14ac:dyDescent="0.25">
      <c r="C36" s="15">
        <v>5.2314814814814819E-3</v>
      </c>
      <c r="D36" s="16">
        <v>23.4</v>
      </c>
      <c r="E36" s="16">
        <v>1.325</v>
      </c>
      <c r="F36" s="16">
        <v>1.522</v>
      </c>
      <c r="G36" s="16">
        <v>1.454</v>
      </c>
      <c r="H36" s="16">
        <v>2.6520000000000001</v>
      </c>
      <c r="I36" s="16">
        <v>3.0539999999999998</v>
      </c>
      <c r="J36" s="16">
        <v>2.887</v>
      </c>
      <c r="K36" s="16">
        <v>1.032</v>
      </c>
      <c r="L36" s="16">
        <v>0.93799999999999994</v>
      </c>
      <c r="M36" s="16">
        <v>1.554</v>
      </c>
      <c r="N36" s="16">
        <v>2.702</v>
      </c>
      <c r="O36" s="16">
        <v>2.9470000000000001</v>
      </c>
      <c r="P36" s="16">
        <v>2.4449999999999998</v>
      </c>
      <c r="Q36" s="16">
        <v>1.851</v>
      </c>
      <c r="R36" s="16">
        <v>1.3560000000000001</v>
      </c>
      <c r="S36" s="16">
        <v>0.96599999999999997</v>
      </c>
      <c r="T36" s="16">
        <v>5.6000000000000001E-2</v>
      </c>
      <c r="V36" s="15">
        <v>5.7060185185185191E-3</v>
      </c>
      <c r="W36" s="16">
        <v>23.4</v>
      </c>
      <c r="X36" s="16">
        <v>0.996</v>
      </c>
      <c r="Y36" s="16">
        <v>1.1579999999999999</v>
      </c>
      <c r="Z36" s="16">
        <v>1.091</v>
      </c>
      <c r="AA36" s="16">
        <v>1.075</v>
      </c>
      <c r="AB36" s="16">
        <v>1.2989999999999999</v>
      </c>
      <c r="AC36" s="16">
        <v>1.175</v>
      </c>
      <c r="AD36" s="16">
        <v>0.80400000000000005</v>
      </c>
      <c r="AE36" s="16">
        <v>0.74299999999999999</v>
      </c>
      <c r="AF36" s="16">
        <v>1.123</v>
      </c>
      <c r="AG36" s="16">
        <v>0.98299999999999998</v>
      </c>
      <c r="AH36" s="16">
        <v>1.2110000000000001</v>
      </c>
      <c r="AI36" s="16">
        <v>0.88800000000000001</v>
      </c>
      <c r="AJ36" s="16">
        <v>0.126</v>
      </c>
      <c r="AK36" s="16">
        <v>0.10199999999999999</v>
      </c>
      <c r="AL36" s="16">
        <v>0.09</v>
      </c>
      <c r="AM36" s="16">
        <v>5.5E-2</v>
      </c>
    </row>
    <row r="37" spans="3:39" x14ac:dyDescent="0.25">
      <c r="C37" s="15">
        <v>6.238425925925925E-3</v>
      </c>
      <c r="D37" s="16">
        <v>23.4</v>
      </c>
      <c r="E37" s="16">
        <v>1.331</v>
      </c>
      <c r="F37" s="16">
        <v>1.59</v>
      </c>
      <c r="G37" s="16">
        <v>1.456</v>
      </c>
      <c r="H37" s="16">
        <v>2.6930000000000001</v>
      </c>
      <c r="I37" s="16">
        <v>3.06</v>
      </c>
      <c r="J37" s="16">
        <v>2.8929999999999998</v>
      </c>
      <c r="K37" s="16">
        <v>1.1020000000000001</v>
      </c>
      <c r="L37" s="16">
        <v>1</v>
      </c>
      <c r="M37" s="16">
        <v>1.617</v>
      </c>
      <c r="N37" s="16">
        <v>2.6379999999999999</v>
      </c>
      <c r="O37" s="16">
        <v>2.9220000000000002</v>
      </c>
      <c r="P37" s="16">
        <v>2.5640000000000001</v>
      </c>
      <c r="Q37" s="16">
        <v>1.829</v>
      </c>
      <c r="R37" s="16">
        <v>1.3320000000000001</v>
      </c>
      <c r="S37" s="16">
        <v>0.95699999999999996</v>
      </c>
      <c r="T37" s="16">
        <v>5.0999999999999997E-2</v>
      </c>
      <c r="V37" s="15">
        <v>6.7129629629629622E-3</v>
      </c>
      <c r="W37" s="16">
        <v>23.4</v>
      </c>
      <c r="X37" s="16">
        <v>0.998</v>
      </c>
      <c r="Y37" s="16">
        <v>1.1839999999999999</v>
      </c>
      <c r="Z37" s="16">
        <v>1.089</v>
      </c>
      <c r="AA37" s="16">
        <v>1.075</v>
      </c>
      <c r="AB37" s="16">
        <v>1.3260000000000001</v>
      </c>
      <c r="AC37" s="16">
        <v>1.1890000000000001</v>
      </c>
      <c r="AD37" s="16">
        <v>0.83799999999999997</v>
      </c>
      <c r="AE37" s="16">
        <v>0.76600000000000001</v>
      </c>
      <c r="AF37" s="16">
        <v>1.155</v>
      </c>
      <c r="AG37" s="16">
        <v>0.99399999999999999</v>
      </c>
      <c r="AH37" s="16">
        <v>1.21</v>
      </c>
      <c r="AI37" s="16">
        <v>0.92500000000000004</v>
      </c>
      <c r="AJ37" s="16">
        <v>0.125</v>
      </c>
      <c r="AK37" s="16">
        <v>0.1</v>
      </c>
      <c r="AL37" s="16">
        <v>0.09</v>
      </c>
      <c r="AM37" s="16">
        <v>0.05</v>
      </c>
    </row>
    <row r="38" spans="3:39" x14ac:dyDescent="0.25">
      <c r="C38" s="15">
        <v>7.2453703703703708E-3</v>
      </c>
      <c r="D38" s="16">
        <v>23.5</v>
      </c>
      <c r="E38" s="16">
        <v>1.357</v>
      </c>
      <c r="F38" s="16">
        <v>1.615</v>
      </c>
      <c r="G38" s="16">
        <v>1.47</v>
      </c>
      <c r="H38" s="16">
        <v>2.7</v>
      </c>
      <c r="I38" s="16">
        <v>3.0859999999999999</v>
      </c>
      <c r="J38" s="16">
        <v>2.9119999999999999</v>
      </c>
      <c r="K38" s="16">
        <v>1.107</v>
      </c>
      <c r="L38" s="16">
        <v>1.0249999999999999</v>
      </c>
      <c r="M38" s="16">
        <v>1.6519999999999999</v>
      </c>
      <c r="N38" s="16">
        <v>2.6339999999999999</v>
      </c>
      <c r="O38" s="16">
        <v>2.9329999999999998</v>
      </c>
      <c r="P38" s="16">
        <v>2.617</v>
      </c>
      <c r="Q38" s="16">
        <v>1.81</v>
      </c>
      <c r="R38" s="16">
        <v>1.3080000000000001</v>
      </c>
      <c r="S38" s="16">
        <v>0.95099999999999996</v>
      </c>
      <c r="T38" s="16">
        <v>5.0999999999999997E-2</v>
      </c>
      <c r="V38" s="15">
        <v>7.719907407407408E-3</v>
      </c>
      <c r="W38" s="16">
        <v>23.5</v>
      </c>
      <c r="X38" s="16">
        <v>1.018</v>
      </c>
      <c r="Y38" s="16">
        <v>1.2</v>
      </c>
      <c r="Z38" s="16">
        <v>1.1020000000000001</v>
      </c>
      <c r="AA38" s="16">
        <v>1.087</v>
      </c>
      <c r="AB38" s="16">
        <v>1.3380000000000001</v>
      </c>
      <c r="AC38" s="16">
        <v>1.196</v>
      </c>
      <c r="AD38" s="16">
        <v>0.83199999999999996</v>
      </c>
      <c r="AE38" s="16">
        <v>0.77200000000000002</v>
      </c>
      <c r="AF38" s="16">
        <v>1.1719999999999999</v>
      </c>
      <c r="AG38" s="16">
        <v>0.999</v>
      </c>
      <c r="AH38" s="16">
        <v>1.222</v>
      </c>
      <c r="AI38" s="16">
        <v>0.95099999999999996</v>
      </c>
      <c r="AJ38" s="16">
        <v>0.122</v>
      </c>
      <c r="AK38" s="16">
        <v>9.9000000000000005E-2</v>
      </c>
      <c r="AL38" s="16">
        <v>0.09</v>
      </c>
      <c r="AM38" s="16">
        <v>5.3999999999999999E-2</v>
      </c>
    </row>
    <row r="39" spans="3:39" x14ac:dyDescent="0.25">
      <c r="C39" s="15">
        <v>8.2523148148148148E-3</v>
      </c>
      <c r="D39" s="16">
        <v>23.5</v>
      </c>
      <c r="E39" s="16">
        <v>1.377</v>
      </c>
      <c r="F39" s="16">
        <v>1.621</v>
      </c>
      <c r="G39" s="16">
        <v>1.4870000000000001</v>
      </c>
      <c r="H39" s="16">
        <v>2.72</v>
      </c>
      <c r="I39" s="16">
        <v>3.125</v>
      </c>
      <c r="J39" s="16">
        <v>2.944</v>
      </c>
      <c r="K39" s="16">
        <v>1.107</v>
      </c>
      <c r="L39" s="16">
        <v>1.0429999999999999</v>
      </c>
      <c r="M39" s="16">
        <v>1.667</v>
      </c>
      <c r="N39" s="16">
        <v>2.6240000000000001</v>
      </c>
      <c r="O39" s="16">
        <v>2.9369999999999998</v>
      </c>
      <c r="P39" s="16">
        <v>2.6520000000000001</v>
      </c>
      <c r="Q39" s="16">
        <v>1.7929999999999999</v>
      </c>
      <c r="R39" s="16">
        <v>1.288</v>
      </c>
      <c r="S39" s="16">
        <v>0.94799999999999995</v>
      </c>
      <c r="T39" s="16">
        <v>5.2999999999999999E-2</v>
      </c>
      <c r="V39" s="15">
        <v>8.726851851851852E-3</v>
      </c>
      <c r="W39" s="16">
        <v>23.5</v>
      </c>
      <c r="X39" s="16">
        <v>1.0209999999999999</v>
      </c>
      <c r="Y39" s="16">
        <v>1.2030000000000001</v>
      </c>
      <c r="Z39" s="16">
        <v>1.111</v>
      </c>
      <c r="AA39" s="16">
        <v>1.08</v>
      </c>
      <c r="AB39" s="16">
        <v>1.343</v>
      </c>
      <c r="AC39" s="16">
        <v>1.1910000000000001</v>
      </c>
      <c r="AD39" s="16">
        <v>0.83599999999999997</v>
      </c>
      <c r="AE39" s="16">
        <v>0.78400000000000003</v>
      </c>
      <c r="AF39" s="16">
        <v>1.1779999999999999</v>
      </c>
      <c r="AG39" s="16">
        <v>0.998</v>
      </c>
      <c r="AH39" s="16">
        <v>1.2250000000000001</v>
      </c>
      <c r="AI39" s="16">
        <v>0.96899999999999997</v>
      </c>
      <c r="AJ39" s="16">
        <v>0.12</v>
      </c>
      <c r="AK39" s="16">
        <v>9.9000000000000005E-2</v>
      </c>
      <c r="AL39" s="16">
        <v>0.09</v>
      </c>
      <c r="AM39" s="16">
        <v>5.6000000000000001E-2</v>
      </c>
    </row>
    <row r="40" spans="3:39" x14ac:dyDescent="0.25">
      <c r="C40" s="15">
        <v>1.1562499999999998E-2</v>
      </c>
      <c r="D40" s="16">
        <v>23.7</v>
      </c>
      <c r="E40" s="16">
        <v>1.379</v>
      </c>
      <c r="F40" s="16">
        <v>1.637</v>
      </c>
      <c r="G40" s="16">
        <v>1.5149999999999999</v>
      </c>
      <c r="H40" s="16">
        <v>2.6070000000000002</v>
      </c>
      <c r="I40" s="16">
        <v>3.1709999999999998</v>
      </c>
      <c r="J40" s="16">
        <v>3.121</v>
      </c>
      <c r="K40" s="16">
        <v>1.0860000000000001</v>
      </c>
      <c r="L40" s="16">
        <v>1.054</v>
      </c>
      <c r="M40" s="16">
        <v>1.7110000000000001</v>
      </c>
      <c r="N40" s="16">
        <v>2.8690000000000002</v>
      </c>
      <c r="O40" s="16">
        <v>2.76</v>
      </c>
      <c r="P40" s="16">
        <v>2.7959999999999998</v>
      </c>
      <c r="Q40" s="16">
        <v>1.744</v>
      </c>
      <c r="R40" s="16">
        <v>1.238</v>
      </c>
      <c r="S40" s="16">
        <v>0.93799999999999994</v>
      </c>
      <c r="T40" s="16">
        <v>5.1999999999999998E-2</v>
      </c>
      <c r="V40" s="15">
        <v>1.2037037037037035E-2</v>
      </c>
      <c r="W40" s="16">
        <v>23.7</v>
      </c>
      <c r="X40" s="16">
        <v>1.0269999999999999</v>
      </c>
      <c r="Y40" s="16">
        <v>1.2</v>
      </c>
      <c r="Z40" s="16">
        <v>1.131</v>
      </c>
      <c r="AA40" s="16">
        <v>1.1000000000000001</v>
      </c>
      <c r="AB40" s="16">
        <v>1.3460000000000001</v>
      </c>
      <c r="AC40" s="16">
        <v>1.2150000000000001</v>
      </c>
      <c r="AD40" s="16">
        <v>0.82099999999999995</v>
      </c>
      <c r="AE40" s="16">
        <v>0.80200000000000005</v>
      </c>
      <c r="AF40" s="16">
        <v>1.206</v>
      </c>
      <c r="AG40" s="16">
        <v>1.0229999999999999</v>
      </c>
      <c r="AH40" s="16">
        <v>1.214</v>
      </c>
      <c r="AI40" s="16">
        <v>1.042</v>
      </c>
      <c r="AJ40" s="16">
        <v>0.121</v>
      </c>
      <c r="AK40" s="16">
        <v>9.9000000000000005E-2</v>
      </c>
      <c r="AL40" s="16">
        <v>9.4E-2</v>
      </c>
      <c r="AM40" s="16">
        <v>5.2999999999999999E-2</v>
      </c>
    </row>
    <row r="41" spans="3:39" x14ac:dyDescent="0.25">
      <c r="C41" s="15">
        <v>1.2581018518518519E-2</v>
      </c>
      <c r="D41" s="16">
        <v>23.8</v>
      </c>
      <c r="E41" s="16">
        <v>1.4119999999999999</v>
      </c>
      <c r="F41" s="16">
        <v>1.651</v>
      </c>
      <c r="G41" s="16">
        <v>1.498</v>
      </c>
      <c r="H41" s="16">
        <v>2.6680000000000001</v>
      </c>
      <c r="I41" s="16">
        <v>3.1219999999999999</v>
      </c>
      <c r="J41" s="16">
        <v>3.1349999999999998</v>
      </c>
      <c r="K41" s="16">
        <v>1.079</v>
      </c>
      <c r="L41" s="16">
        <v>1.079</v>
      </c>
      <c r="M41" s="16">
        <v>1.734</v>
      </c>
      <c r="N41" s="16">
        <v>2.8010000000000002</v>
      </c>
      <c r="O41" s="16">
        <v>2.7839999999999998</v>
      </c>
      <c r="P41" s="16">
        <v>2.8849999999999998</v>
      </c>
      <c r="Q41" s="16">
        <v>1.73</v>
      </c>
      <c r="R41" s="16">
        <v>1.2410000000000001</v>
      </c>
      <c r="S41" s="16">
        <v>0.93600000000000005</v>
      </c>
      <c r="T41" s="16">
        <v>5.8000000000000003E-2</v>
      </c>
      <c r="V41" s="15">
        <v>1.3055555555555556E-2</v>
      </c>
      <c r="W41" s="16">
        <v>23.8</v>
      </c>
      <c r="X41" s="16">
        <v>1.0449999999999999</v>
      </c>
      <c r="Y41" s="16">
        <v>1.2090000000000001</v>
      </c>
      <c r="Z41" s="16">
        <v>1.121</v>
      </c>
      <c r="AA41" s="16">
        <v>1.0920000000000001</v>
      </c>
      <c r="AB41" s="16">
        <v>1.32</v>
      </c>
      <c r="AC41" s="16">
        <v>1.222</v>
      </c>
      <c r="AD41" s="16">
        <v>0.82799999999999996</v>
      </c>
      <c r="AE41" s="16">
        <v>0.82499999999999996</v>
      </c>
      <c r="AF41" s="16">
        <v>1.2070000000000001</v>
      </c>
      <c r="AG41" s="16">
        <v>1.0069999999999999</v>
      </c>
      <c r="AH41" s="16">
        <v>1.2190000000000001</v>
      </c>
      <c r="AI41" s="16">
        <v>1.077</v>
      </c>
      <c r="AJ41" s="16">
        <v>0.121</v>
      </c>
      <c r="AK41" s="16">
        <v>9.9000000000000005E-2</v>
      </c>
      <c r="AL41" s="16">
        <v>9.4E-2</v>
      </c>
      <c r="AM41" s="16">
        <v>5.0999999999999997E-2</v>
      </c>
    </row>
    <row r="42" spans="3:39" x14ac:dyDescent="0.25">
      <c r="C42" s="15">
        <v>1.3599537037037037E-2</v>
      </c>
      <c r="D42" s="16">
        <v>23.8</v>
      </c>
      <c r="E42" s="16">
        <v>1.4259999999999999</v>
      </c>
      <c r="F42" s="16">
        <v>1.66</v>
      </c>
      <c r="G42" s="16">
        <v>1.5069999999999999</v>
      </c>
      <c r="H42" s="16">
        <v>2.6659999999999999</v>
      </c>
      <c r="I42" s="16">
        <v>3.0739999999999998</v>
      </c>
      <c r="J42" s="16">
        <v>3.2250000000000001</v>
      </c>
      <c r="K42" s="16">
        <v>1.081</v>
      </c>
      <c r="L42" s="16">
        <v>1.0940000000000001</v>
      </c>
      <c r="M42" s="16">
        <v>1.752</v>
      </c>
      <c r="N42" s="16">
        <v>2.7469999999999999</v>
      </c>
      <c r="O42" s="16">
        <v>2.7549999999999999</v>
      </c>
      <c r="P42" s="16">
        <v>2.95</v>
      </c>
      <c r="Q42" s="16">
        <v>1.7190000000000001</v>
      </c>
      <c r="R42" s="16">
        <v>1.2629999999999999</v>
      </c>
      <c r="S42" s="16">
        <v>0.93600000000000005</v>
      </c>
      <c r="T42" s="16">
        <v>5.6000000000000001E-2</v>
      </c>
      <c r="V42" s="15">
        <v>1.4074074074074074E-2</v>
      </c>
      <c r="W42" s="16">
        <v>23.8</v>
      </c>
      <c r="X42" s="16">
        <v>1.0569999999999999</v>
      </c>
      <c r="Y42" s="16">
        <v>1.218</v>
      </c>
      <c r="Z42" s="16">
        <v>1.1220000000000001</v>
      </c>
      <c r="AA42" s="16">
        <v>1.0920000000000001</v>
      </c>
      <c r="AB42" s="16">
        <v>1.302</v>
      </c>
      <c r="AC42" s="16">
        <v>1.262</v>
      </c>
      <c r="AD42" s="16">
        <v>0.83</v>
      </c>
      <c r="AE42" s="16">
        <v>0.83399999999999996</v>
      </c>
      <c r="AF42" s="16">
        <v>1.2210000000000001</v>
      </c>
      <c r="AG42" s="16">
        <v>1.012</v>
      </c>
      <c r="AH42" s="16">
        <v>1.218</v>
      </c>
      <c r="AI42" s="16">
        <v>1.105</v>
      </c>
      <c r="AJ42" s="16">
        <v>0.121</v>
      </c>
      <c r="AK42" s="16">
        <v>0.1</v>
      </c>
      <c r="AL42" s="16">
        <v>9.4E-2</v>
      </c>
      <c r="AM42" s="16">
        <v>5.0999999999999997E-2</v>
      </c>
    </row>
    <row r="43" spans="3:39" x14ac:dyDescent="0.25">
      <c r="C43" s="15">
        <v>1.6932870370370369E-2</v>
      </c>
      <c r="D43" s="16">
        <v>24</v>
      </c>
      <c r="E43" s="16">
        <v>1.4450000000000001</v>
      </c>
      <c r="F43" s="16">
        <v>1.68</v>
      </c>
      <c r="G43" s="16">
        <v>1.522</v>
      </c>
      <c r="H43" s="16">
        <v>2.609</v>
      </c>
      <c r="I43" s="16">
        <v>3.0680000000000001</v>
      </c>
      <c r="J43" s="16">
        <v>3.2240000000000002</v>
      </c>
      <c r="K43" s="16">
        <v>1.0640000000000001</v>
      </c>
      <c r="L43" s="16">
        <v>1.0940000000000001</v>
      </c>
      <c r="M43" s="16">
        <v>1.7709999999999999</v>
      </c>
      <c r="N43" s="16">
        <v>2.6160000000000001</v>
      </c>
      <c r="O43" s="16">
        <v>2.5960000000000001</v>
      </c>
      <c r="P43" s="16">
        <v>2.97</v>
      </c>
      <c r="Q43" s="16">
        <v>1.6890000000000001</v>
      </c>
      <c r="R43" s="16">
        <v>1.2769999999999999</v>
      </c>
      <c r="S43" s="16">
        <v>0.93200000000000005</v>
      </c>
      <c r="T43" s="16">
        <v>5.8999999999999997E-2</v>
      </c>
      <c r="V43" s="15">
        <v>1.7407407407407406E-2</v>
      </c>
      <c r="W43" s="16">
        <v>24</v>
      </c>
      <c r="X43" s="16">
        <v>1.0640000000000001</v>
      </c>
      <c r="Y43" s="16">
        <v>1.226</v>
      </c>
      <c r="Z43" s="16">
        <v>1.139</v>
      </c>
      <c r="AA43" s="16">
        <v>1.089</v>
      </c>
      <c r="AB43" s="16">
        <v>1.3009999999999999</v>
      </c>
      <c r="AC43" s="16">
        <v>1.3120000000000001</v>
      </c>
      <c r="AD43" s="16">
        <v>0.80600000000000005</v>
      </c>
      <c r="AE43" s="16">
        <v>0.83799999999999997</v>
      </c>
      <c r="AF43" s="16">
        <v>1.2250000000000001</v>
      </c>
      <c r="AG43" s="16">
        <v>0.996</v>
      </c>
      <c r="AH43" s="16">
        <v>1.2250000000000001</v>
      </c>
      <c r="AI43" s="16">
        <v>1.135</v>
      </c>
      <c r="AJ43" s="16">
        <v>0.121</v>
      </c>
      <c r="AK43" s="16">
        <v>0.10299999999999999</v>
      </c>
      <c r="AL43" s="16">
        <v>9.6000000000000002E-2</v>
      </c>
      <c r="AM43" s="16">
        <v>5.2999999999999999E-2</v>
      </c>
    </row>
    <row r="44" spans="3:39" x14ac:dyDescent="0.25">
      <c r="C44" s="15">
        <v>1.7951388888888888E-2</v>
      </c>
      <c r="D44" s="16">
        <v>24.1</v>
      </c>
      <c r="E44" s="16">
        <v>1.456</v>
      </c>
      <c r="F44" s="16">
        <v>1.677</v>
      </c>
      <c r="G44" s="16">
        <v>1.5329999999999999</v>
      </c>
      <c r="H44" s="16">
        <v>2.6459999999999999</v>
      </c>
      <c r="I44" s="16">
        <v>3.044</v>
      </c>
      <c r="J44" s="16">
        <v>3.2240000000000002</v>
      </c>
      <c r="K44" s="16">
        <v>1.081</v>
      </c>
      <c r="L44" s="16">
        <v>1.1040000000000001</v>
      </c>
      <c r="M44" s="16">
        <v>1.7649999999999999</v>
      </c>
      <c r="N44" s="16">
        <v>2.5710000000000002</v>
      </c>
      <c r="O44" s="16">
        <v>2.6309999999999998</v>
      </c>
      <c r="P44" s="16">
        <v>3.024</v>
      </c>
      <c r="Q44" s="16">
        <v>1.6850000000000001</v>
      </c>
      <c r="R44" s="16">
        <v>1.3129999999999999</v>
      </c>
      <c r="S44" s="16">
        <v>0.93400000000000005</v>
      </c>
      <c r="T44" s="16">
        <v>5.3999999999999999E-2</v>
      </c>
      <c r="V44" s="15">
        <v>1.8425925925925925E-2</v>
      </c>
      <c r="W44" s="16">
        <v>24.1</v>
      </c>
      <c r="X44" s="16">
        <v>1.0680000000000001</v>
      </c>
      <c r="Y44" s="16">
        <v>1.2230000000000001</v>
      </c>
      <c r="Z44" s="16">
        <v>1.137</v>
      </c>
      <c r="AA44" s="16">
        <v>1.1140000000000001</v>
      </c>
      <c r="AB44" s="16">
        <v>1.2949999999999999</v>
      </c>
      <c r="AC44" s="16">
        <v>1.319</v>
      </c>
      <c r="AD44" s="16">
        <v>0.82</v>
      </c>
      <c r="AE44" s="16">
        <v>0.84199999999999997</v>
      </c>
      <c r="AF44" s="16">
        <v>1.224</v>
      </c>
      <c r="AG44" s="16">
        <v>0.998</v>
      </c>
      <c r="AH44" s="16">
        <v>1.2350000000000001</v>
      </c>
      <c r="AI44" s="16">
        <v>1.163</v>
      </c>
      <c r="AJ44" s="16">
        <v>0.121</v>
      </c>
      <c r="AK44" s="16">
        <v>0.10199999999999999</v>
      </c>
      <c r="AL44" s="16">
        <v>9.7000000000000003E-2</v>
      </c>
      <c r="AM44" s="16">
        <v>5.1999999999999998E-2</v>
      </c>
    </row>
    <row r="45" spans="3:39" x14ac:dyDescent="0.25">
      <c r="C45" s="15">
        <v>1.8969907407407408E-2</v>
      </c>
      <c r="D45" s="16">
        <v>24.2</v>
      </c>
      <c r="E45" s="16">
        <v>1.4510000000000001</v>
      </c>
      <c r="F45" s="16">
        <v>1.675</v>
      </c>
      <c r="G45" s="16">
        <v>1.544</v>
      </c>
      <c r="H45" s="16">
        <v>2.6669999999999998</v>
      </c>
      <c r="I45" s="16">
        <v>3.016</v>
      </c>
      <c r="J45" s="16">
        <v>3.2029999999999998</v>
      </c>
      <c r="K45" s="16">
        <v>1.0840000000000001</v>
      </c>
      <c r="L45" s="16">
        <v>1.109</v>
      </c>
      <c r="M45" s="16">
        <v>1.762</v>
      </c>
      <c r="N45" s="16">
        <v>2.5489999999999999</v>
      </c>
      <c r="O45" s="16">
        <v>2.5950000000000002</v>
      </c>
      <c r="P45" s="16">
        <v>3.024</v>
      </c>
      <c r="Q45" s="16">
        <v>1.6830000000000001</v>
      </c>
      <c r="R45" s="16">
        <v>1.33</v>
      </c>
      <c r="S45" s="16">
        <v>0.93400000000000005</v>
      </c>
      <c r="T45" s="16">
        <v>5.0999999999999997E-2</v>
      </c>
      <c r="V45" s="15">
        <v>1.9444444444444445E-2</v>
      </c>
      <c r="W45" s="16">
        <v>24.2</v>
      </c>
      <c r="X45" s="16">
        <v>1.077</v>
      </c>
      <c r="Y45" s="16">
        <v>1.22</v>
      </c>
      <c r="Z45" s="16">
        <v>1.1419999999999999</v>
      </c>
      <c r="AA45" s="16">
        <v>1.125</v>
      </c>
      <c r="AB45" s="16">
        <v>1.298</v>
      </c>
      <c r="AC45" s="16">
        <v>1.3149999999999999</v>
      </c>
      <c r="AD45" s="16">
        <v>0.82599999999999996</v>
      </c>
      <c r="AE45" s="16">
        <v>0.84599999999999997</v>
      </c>
      <c r="AF45" s="16">
        <v>1.226</v>
      </c>
      <c r="AG45" s="16">
        <v>0.995</v>
      </c>
      <c r="AH45" s="16">
        <v>1.244</v>
      </c>
      <c r="AI45" s="16">
        <v>1.1819999999999999</v>
      </c>
      <c r="AJ45" s="16">
        <v>0.121</v>
      </c>
      <c r="AK45" s="16">
        <v>0.10299999999999999</v>
      </c>
      <c r="AL45" s="16">
        <v>9.6000000000000002E-2</v>
      </c>
      <c r="AM45" s="16">
        <v>0.05</v>
      </c>
    </row>
    <row r="46" spans="3:39" x14ac:dyDescent="0.25">
      <c r="C46" s="15">
        <v>2.2303240740740738E-2</v>
      </c>
      <c r="D46" s="16">
        <v>24.4</v>
      </c>
      <c r="E46" s="16">
        <v>1.46</v>
      </c>
      <c r="F46" s="16">
        <v>1.673</v>
      </c>
      <c r="G46" s="16">
        <v>1.556</v>
      </c>
      <c r="H46" s="16">
        <v>2.625</v>
      </c>
      <c r="I46" s="16">
        <v>3.0379999999999998</v>
      </c>
      <c r="J46" s="16">
        <v>3.1779999999999999</v>
      </c>
      <c r="K46" s="16">
        <v>1.06</v>
      </c>
      <c r="L46" s="16">
        <v>1.095</v>
      </c>
      <c r="M46" s="16">
        <v>1.77</v>
      </c>
      <c r="N46" s="16">
        <v>2.5</v>
      </c>
      <c r="O46" s="16">
        <v>2.5409999999999999</v>
      </c>
      <c r="P46" s="16">
        <v>2.9929999999999999</v>
      </c>
      <c r="Q46" s="16">
        <v>1.669</v>
      </c>
      <c r="R46" s="16">
        <v>1.3280000000000001</v>
      </c>
      <c r="S46" s="16">
        <v>0.93300000000000005</v>
      </c>
      <c r="T46" s="16">
        <v>5.8000000000000003E-2</v>
      </c>
      <c r="V46" s="15">
        <v>2.2777777777777775E-2</v>
      </c>
      <c r="W46" s="16">
        <v>24.4</v>
      </c>
      <c r="X46" s="16">
        <v>1.075</v>
      </c>
      <c r="Y46" s="16">
        <v>1.218</v>
      </c>
      <c r="Z46" s="16">
        <v>1.163</v>
      </c>
      <c r="AA46" s="16">
        <v>1.1299999999999999</v>
      </c>
      <c r="AB46" s="16">
        <v>1.3149999999999999</v>
      </c>
      <c r="AC46" s="16">
        <v>1.3340000000000001</v>
      </c>
      <c r="AD46" s="16">
        <v>0.80500000000000005</v>
      </c>
      <c r="AE46" s="16">
        <v>0.84299999999999997</v>
      </c>
      <c r="AF46" s="16">
        <v>1.232</v>
      </c>
      <c r="AG46" s="16">
        <v>0.999</v>
      </c>
      <c r="AH46" s="16">
        <v>1.258</v>
      </c>
      <c r="AI46" s="16">
        <v>1.208</v>
      </c>
      <c r="AJ46" s="16">
        <v>0.122</v>
      </c>
      <c r="AK46" s="16">
        <v>0.104</v>
      </c>
      <c r="AL46" s="16">
        <v>9.8000000000000004E-2</v>
      </c>
      <c r="AM46" s="16">
        <v>5.2999999999999999E-2</v>
      </c>
    </row>
    <row r="47" spans="3:39" x14ac:dyDescent="0.25">
      <c r="C47" s="15">
        <v>2.3321759259259261E-2</v>
      </c>
      <c r="D47" s="16">
        <v>24.5</v>
      </c>
      <c r="E47" s="16">
        <v>1.4750000000000001</v>
      </c>
      <c r="F47" s="16">
        <v>1.67</v>
      </c>
      <c r="G47" s="16">
        <v>1.5840000000000001</v>
      </c>
      <c r="H47" s="16">
        <v>2.65</v>
      </c>
      <c r="I47" s="16">
        <v>3.0070000000000001</v>
      </c>
      <c r="J47" s="16">
        <v>3.1589999999999998</v>
      </c>
      <c r="K47" s="16">
        <v>1.0589999999999999</v>
      </c>
      <c r="L47" s="16">
        <v>1.0580000000000001</v>
      </c>
      <c r="M47" s="16">
        <v>1.76</v>
      </c>
      <c r="N47" s="16">
        <v>2.48</v>
      </c>
      <c r="O47" s="16">
        <v>2.5459999999999998</v>
      </c>
      <c r="P47" s="16">
        <v>3.0169999999999999</v>
      </c>
      <c r="Q47" s="16">
        <v>1.67</v>
      </c>
      <c r="R47" s="16">
        <v>1.3160000000000001</v>
      </c>
      <c r="S47" s="16">
        <v>0.93300000000000005</v>
      </c>
      <c r="T47" s="16">
        <v>5.1999999999999998E-2</v>
      </c>
      <c r="V47" s="15">
        <v>2.3796296296296298E-2</v>
      </c>
      <c r="W47" s="16">
        <v>24.5</v>
      </c>
      <c r="X47" s="16">
        <v>1.0860000000000001</v>
      </c>
      <c r="Y47" s="16">
        <v>1.216</v>
      </c>
      <c r="Z47" s="16">
        <v>1.163</v>
      </c>
      <c r="AA47" s="16">
        <v>1.143</v>
      </c>
      <c r="AB47" s="16">
        <v>1.3009999999999999</v>
      </c>
      <c r="AC47" s="16">
        <v>1.329</v>
      </c>
      <c r="AD47" s="16">
        <v>0.81200000000000006</v>
      </c>
      <c r="AE47" s="16">
        <v>0.81599999999999995</v>
      </c>
      <c r="AF47" s="16">
        <v>1.222</v>
      </c>
      <c r="AG47" s="16">
        <v>1.002</v>
      </c>
      <c r="AH47" s="16">
        <v>1.2509999999999999</v>
      </c>
      <c r="AI47" s="16">
        <v>1.206</v>
      </c>
      <c r="AJ47" s="16">
        <v>0.122</v>
      </c>
      <c r="AK47" s="16">
        <v>0.104</v>
      </c>
      <c r="AL47" s="16">
        <v>9.8000000000000004E-2</v>
      </c>
      <c r="AM47" s="16">
        <v>0.05</v>
      </c>
    </row>
    <row r="48" spans="3:39" x14ac:dyDescent="0.25">
      <c r="C48" s="15">
        <v>2.4340277777777777E-2</v>
      </c>
      <c r="D48" s="16">
        <v>24.6</v>
      </c>
      <c r="E48" s="16">
        <v>1.4650000000000001</v>
      </c>
      <c r="F48" s="16">
        <v>1.6679999999999999</v>
      </c>
      <c r="G48" s="16">
        <v>1.589</v>
      </c>
      <c r="H48" s="16">
        <v>2.6520000000000001</v>
      </c>
      <c r="I48" s="16">
        <v>2.9969999999999999</v>
      </c>
      <c r="J48" s="16">
        <v>3.1579999999999999</v>
      </c>
      <c r="K48" s="16">
        <v>1.085</v>
      </c>
      <c r="L48" s="16">
        <v>1.0289999999999999</v>
      </c>
      <c r="M48" s="16">
        <v>1.74</v>
      </c>
      <c r="N48" s="16">
        <v>2.4540000000000002</v>
      </c>
      <c r="O48" s="16">
        <v>2.548</v>
      </c>
      <c r="P48" s="16">
        <v>3.0270000000000001</v>
      </c>
      <c r="Q48" s="16">
        <v>1.669</v>
      </c>
      <c r="R48" s="16">
        <v>1.2969999999999999</v>
      </c>
      <c r="S48" s="16">
        <v>0.93100000000000005</v>
      </c>
      <c r="T48" s="16">
        <v>5.7000000000000002E-2</v>
      </c>
      <c r="V48" s="15">
        <v>2.4814814814814817E-2</v>
      </c>
      <c r="W48" s="16">
        <v>24.6</v>
      </c>
      <c r="X48" s="16">
        <v>1.0780000000000001</v>
      </c>
      <c r="Y48" s="16">
        <v>1.216</v>
      </c>
      <c r="Z48" s="16">
        <v>1.165</v>
      </c>
      <c r="AA48" s="16">
        <v>1.143</v>
      </c>
      <c r="AB48" s="16">
        <v>1.2949999999999999</v>
      </c>
      <c r="AC48" s="16">
        <v>1.3240000000000001</v>
      </c>
      <c r="AD48" s="16">
        <v>0.82799999999999996</v>
      </c>
      <c r="AE48" s="16">
        <v>0.79700000000000004</v>
      </c>
      <c r="AF48" s="16">
        <v>1.216</v>
      </c>
      <c r="AG48" s="16">
        <v>0.99299999999999999</v>
      </c>
      <c r="AH48" s="16">
        <v>1.256</v>
      </c>
      <c r="AI48" s="16">
        <v>1.208</v>
      </c>
      <c r="AJ48" s="16">
        <v>0.123</v>
      </c>
      <c r="AK48" s="16">
        <v>0.104</v>
      </c>
      <c r="AL48" s="16">
        <v>9.8000000000000004E-2</v>
      </c>
      <c r="AM48" s="16">
        <v>5.3999999999999999E-2</v>
      </c>
    </row>
    <row r="49" spans="3:39" x14ac:dyDescent="0.25">
      <c r="C49" s="15">
        <v>2.7673611111111111E-2</v>
      </c>
      <c r="D49" s="16">
        <v>24.8</v>
      </c>
      <c r="E49" s="16">
        <v>1.458</v>
      </c>
      <c r="F49" s="16">
        <v>1.6639999999999999</v>
      </c>
      <c r="G49" s="16">
        <v>1.605</v>
      </c>
      <c r="H49" s="16">
        <v>2.6379999999999999</v>
      </c>
      <c r="I49" s="16">
        <v>3.0009999999999999</v>
      </c>
      <c r="J49" s="16">
        <v>3.1440000000000001</v>
      </c>
      <c r="K49" s="16">
        <v>1.0680000000000001</v>
      </c>
      <c r="L49" s="16">
        <v>1.0029999999999999</v>
      </c>
      <c r="M49" s="16">
        <v>1.73</v>
      </c>
      <c r="N49" s="16">
        <v>2.4079999999999999</v>
      </c>
      <c r="O49" s="16">
        <v>2.52</v>
      </c>
      <c r="P49" s="16">
        <v>3.0539999999999998</v>
      </c>
      <c r="Q49" s="16">
        <v>1.657</v>
      </c>
      <c r="R49" s="16">
        <v>1.274</v>
      </c>
      <c r="S49" s="16">
        <v>0.92900000000000005</v>
      </c>
      <c r="T49" s="16">
        <v>5.2999999999999999E-2</v>
      </c>
      <c r="V49" s="15">
        <v>2.8148148148148148E-2</v>
      </c>
      <c r="W49" s="16">
        <v>24.8</v>
      </c>
      <c r="X49" s="16">
        <v>1.081</v>
      </c>
      <c r="Y49" s="16">
        <v>1.2150000000000001</v>
      </c>
      <c r="Z49" s="16">
        <v>1.1739999999999999</v>
      </c>
      <c r="AA49" s="16">
        <v>1.143</v>
      </c>
      <c r="AB49" s="16">
        <v>1.3180000000000001</v>
      </c>
      <c r="AC49" s="16">
        <v>1.3340000000000001</v>
      </c>
      <c r="AD49" s="16">
        <v>0.82</v>
      </c>
      <c r="AE49" s="16">
        <v>0.77800000000000002</v>
      </c>
      <c r="AF49" s="16">
        <v>1.218</v>
      </c>
      <c r="AG49" s="16">
        <v>0.99099999999999999</v>
      </c>
      <c r="AH49" s="16">
        <v>1.268</v>
      </c>
      <c r="AI49" s="16">
        <v>1.2390000000000001</v>
      </c>
      <c r="AJ49" s="16">
        <v>0.124</v>
      </c>
      <c r="AK49" s="16">
        <v>0.105</v>
      </c>
      <c r="AL49" s="16">
        <v>0.1</v>
      </c>
      <c r="AM49" s="16">
        <v>5.0999999999999997E-2</v>
      </c>
    </row>
    <row r="50" spans="3:39" x14ac:dyDescent="0.25">
      <c r="C50" s="15">
        <v>2.8692129629629633E-2</v>
      </c>
      <c r="D50" s="16">
        <v>24.9</v>
      </c>
      <c r="E50" s="16">
        <v>1.4670000000000001</v>
      </c>
      <c r="F50" s="16">
        <v>1.6719999999999999</v>
      </c>
      <c r="G50" s="16">
        <v>1.613</v>
      </c>
      <c r="H50" s="16">
        <v>2.6389999999999998</v>
      </c>
      <c r="I50" s="16">
        <v>2.9809999999999999</v>
      </c>
      <c r="J50" s="16">
        <v>3.145</v>
      </c>
      <c r="K50" s="16">
        <v>1.075</v>
      </c>
      <c r="L50" s="16">
        <v>0.99299999999999999</v>
      </c>
      <c r="M50" s="16">
        <v>1.7050000000000001</v>
      </c>
      <c r="N50" s="16">
        <v>2.4060000000000001</v>
      </c>
      <c r="O50" s="16">
        <v>2.5449999999999999</v>
      </c>
      <c r="P50" s="16">
        <v>3.0579999999999998</v>
      </c>
      <c r="Q50" s="16">
        <v>1.659</v>
      </c>
      <c r="R50" s="16">
        <v>1.2749999999999999</v>
      </c>
      <c r="S50" s="16">
        <v>0.92800000000000005</v>
      </c>
      <c r="T50" s="16">
        <v>5.5E-2</v>
      </c>
      <c r="V50" s="15">
        <v>2.9166666666666664E-2</v>
      </c>
      <c r="W50" s="16">
        <v>24.9</v>
      </c>
      <c r="X50" s="16">
        <v>1.0820000000000001</v>
      </c>
      <c r="Y50" s="16">
        <v>1.216</v>
      </c>
      <c r="Z50" s="16">
        <v>1.1739999999999999</v>
      </c>
      <c r="AA50" s="16">
        <v>1.151</v>
      </c>
      <c r="AB50" s="16">
        <v>1.3089999999999999</v>
      </c>
      <c r="AC50" s="16">
        <v>1.3260000000000001</v>
      </c>
      <c r="AD50" s="16">
        <v>0.81799999999999995</v>
      </c>
      <c r="AE50" s="16">
        <v>0.77300000000000002</v>
      </c>
      <c r="AF50" s="16">
        <v>1.208</v>
      </c>
      <c r="AG50" s="16">
        <v>0.99199999999999999</v>
      </c>
      <c r="AH50" s="16">
        <v>1.2709999999999999</v>
      </c>
      <c r="AI50" s="16">
        <v>1.252</v>
      </c>
      <c r="AJ50" s="16">
        <v>0.124</v>
      </c>
      <c r="AK50" s="16">
        <v>0.106</v>
      </c>
      <c r="AL50" s="16">
        <v>9.9000000000000005E-2</v>
      </c>
      <c r="AM50" s="16">
        <v>5.0999999999999997E-2</v>
      </c>
    </row>
    <row r="51" spans="3:39" x14ac:dyDescent="0.25">
      <c r="C51" s="15">
        <v>2.9710648148148149E-2</v>
      </c>
      <c r="D51" s="16">
        <v>25</v>
      </c>
      <c r="E51" s="16">
        <v>1.456</v>
      </c>
      <c r="F51" s="16">
        <v>1.67</v>
      </c>
      <c r="G51" s="16">
        <v>1.6080000000000001</v>
      </c>
      <c r="H51" s="16">
        <v>2.6269999999999998</v>
      </c>
      <c r="I51" s="16">
        <v>2.9820000000000002</v>
      </c>
      <c r="J51" s="16">
        <v>3.1280000000000001</v>
      </c>
      <c r="K51" s="16">
        <v>1.075</v>
      </c>
      <c r="L51" s="16">
        <v>0.99299999999999999</v>
      </c>
      <c r="M51" s="16">
        <v>1.6</v>
      </c>
      <c r="N51" s="16">
        <v>2.4009999999999998</v>
      </c>
      <c r="O51" s="16">
        <v>2.5539999999999998</v>
      </c>
      <c r="P51" s="16">
        <v>3.0840000000000001</v>
      </c>
      <c r="Q51" s="16">
        <v>1.659</v>
      </c>
      <c r="R51" s="16">
        <v>1.2749999999999999</v>
      </c>
      <c r="S51" s="16">
        <v>0.92800000000000005</v>
      </c>
      <c r="T51" s="16">
        <v>5.7000000000000002E-2</v>
      </c>
      <c r="V51" s="15">
        <v>3.0185185185185186E-2</v>
      </c>
      <c r="W51" s="16">
        <v>25</v>
      </c>
      <c r="X51" s="16">
        <v>1.079</v>
      </c>
      <c r="Y51" s="16">
        <v>1.2170000000000001</v>
      </c>
      <c r="Z51" s="16">
        <v>1.1739999999999999</v>
      </c>
      <c r="AA51" s="16">
        <v>1.1499999999999999</v>
      </c>
      <c r="AB51" s="16">
        <v>1.306</v>
      </c>
      <c r="AC51" s="16">
        <v>1.323</v>
      </c>
      <c r="AD51" s="16">
        <v>0.81699999999999995</v>
      </c>
      <c r="AE51" s="16">
        <v>0.76800000000000002</v>
      </c>
      <c r="AF51" s="16">
        <v>1.155</v>
      </c>
      <c r="AG51" s="16">
        <v>0.998</v>
      </c>
      <c r="AH51" s="16">
        <v>1.2889999999999999</v>
      </c>
      <c r="AI51" s="16">
        <v>1.2529999999999999</v>
      </c>
      <c r="AJ51" s="16">
        <v>0.123</v>
      </c>
      <c r="AK51" s="16">
        <v>0.106</v>
      </c>
      <c r="AL51" s="16">
        <v>9.8000000000000004E-2</v>
      </c>
      <c r="AM51" s="16">
        <v>5.2999999999999999E-2</v>
      </c>
    </row>
    <row r="52" spans="3:39" x14ac:dyDescent="0.25">
      <c r="C52" s="15">
        <v>3.3032407407407406E-2</v>
      </c>
      <c r="D52" s="16">
        <v>25.2</v>
      </c>
      <c r="E52" s="16">
        <v>1.4590000000000001</v>
      </c>
      <c r="F52" s="16">
        <v>1.6719999999999999</v>
      </c>
      <c r="G52" s="16">
        <v>1.621</v>
      </c>
      <c r="H52" s="16">
        <v>2.6120000000000001</v>
      </c>
      <c r="I52" s="16">
        <v>3.0059999999999998</v>
      </c>
      <c r="J52" s="16">
        <v>3.1259999999999999</v>
      </c>
      <c r="K52" s="16">
        <v>1.0549999999999999</v>
      </c>
      <c r="L52" s="16">
        <v>0.97599999999999998</v>
      </c>
      <c r="M52" s="16">
        <v>1.508</v>
      </c>
      <c r="N52" s="16">
        <v>2.39</v>
      </c>
      <c r="O52" s="16">
        <v>2.5489999999999999</v>
      </c>
      <c r="P52" s="16">
        <v>3.069</v>
      </c>
      <c r="Q52" s="16">
        <v>1.6539999999999999</v>
      </c>
      <c r="R52" s="16">
        <v>1.27</v>
      </c>
      <c r="S52" s="16">
        <v>0.93200000000000005</v>
      </c>
      <c r="T52" s="16">
        <v>5.5E-2</v>
      </c>
      <c r="V52" s="15">
        <v>3.3506944444444443E-2</v>
      </c>
      <c r="W52" s="16">
        <v>25.2</v>
      </c>
      <c r="X52" s="16">
        <v>1.08</v>
      </c>
      <c r="Y52" s="16">
        <v>1.218</v>
      </c>
      <c r="Z52" s="16">
        <v>1.1830000000000001</v>
      </c>
      <c r="AA52" s="16">
        <v>1.147</v>
      </c>
      <c r="AB52" s="16">
        <v>1.3220000000000001</v>
      </c>
      <c r="AC52" s="16">
        <v>1.329</v>
      </c>
      <c r="AD52" s="16">
        <v>0.81200000000000006</v>
      </c>
      <c r="AE52" s="16">
        <v>0.76500000000000001</v>
      </c>
      <c r="AF52" s="16">
        <v>1.1160000000000001</v>
      </c>
      <c r="AG52" s="16">
        <v>0.997</v>
      </c>
      <c r="AH52" s="16">
        <v>1.3129999999999999</v>
      </c>
      <c r="AI52" s="16">
        <v>1.2629999999999999</v>
      </c>
      <c r="AJ52" s="16">
        <v>0.124</v>
      </c>
      <c r="AK52" s="16">
        <v>0.108</v>
      </c>
      <c r="AL52" s="16">
        <v>0.105</v>
      </c>
      <c r="AM52" s="16">
        <v>5.1999999999999998E-2</v>
      </c>
    </row>
    <row r="53" spans="3:39" x14ac:dyDescent="0.25">
      <c r="C53" s="15">
        <v>3.4050925925925922E-2</v>
      </c>
      <c r="D53" s="16">
        <v>25.3</v>
      </c>
      <c r="E53" s="16">
        <v>1.466</v>
      </c>
      <c r="F53" s="16">
        <v>1.6659999999999999</v>
      </c>
      <c r="G53" s="16">
        <v>1.623</v>
      </c>
      <c r="H53" s="16">
        <v>2.625</v>
      </c>
      <c r="I53" s="16">
        <v>3.0129999999999999</v>
      </c>
      <c r="J53" s="16">
        <v>3.105</v>
      </c>
      <c r="K53" s="16">
        <v>1.077</v>
      </c>
      <c r="L53" s="16">
        <v>0.96599999999999997</v>
      </c>
      <c r="M53" s="16">
        <v>1.462</v>
      </c>
      <c r="N53" s="16">
        <v>2.4159999999999999</v>
      </c>
      <c r="O53" s="16">
        <v>2.5870000000000002</v>
      </c>
      <c r="P53" s="16">
        <v>3.0760000000000001</v>
      </c>
      <c r="Q53" s="16">
        <v>1.66</v>
      </c>
      <c r="R53" s="16">
        <v>1.272</v>
      </c>
      <c r="S53" s="16">
        <v>0.93600000000000005</v>
      </c>
      <c r="T53" s="16">
        <v>5.5E-2</v>
      </c>
      <c r="V53" s="15">
        <v>3.4525462962962966E-2</v>
      </c>
      <c r="W53" s="16">
        <v>25.3</v>
      </c>
      <c r="X53" s="16">
        <v>1.0840000000000001</v>
      </c>
      <c r="Y53" s="16">
        <v>1.216</v>
      </c>
      <c r="Z53" s="16">
        <v>1.179</v>
      </c>
      <c r="AA53" s="16">
        <v>1.151</v>
      </c>
      <c r="AB53" s="16">
        <v>1.321</v>
      </c>
      <c r="AC53" s="16">
        <v>1.3220000000000001</v>
      </c>
      <c r="AD53" s="16">
        <v>0.82299999999999995</v>
      </c>
      <c r="AE53" s="16">
        <v>0.752</v>
      </c>
      <c r="AF53" s="16">
        <v>1.1000000000000001</v>
      </c>
      <c r="AG53" s="16">
        <v>1.006</v>
      </c>
      <c r="AH53" s="16">
        <v>1.325</v>
      </c>
      <c r="AI53" s="16">
        <v>1.2629999999999999</v>
      </c>
      <c r="AJ53" s="16">
        <v>0.125</v>
      </c>
      <c r="AK53" s="16">
        <v>0.108</v>
      </c>
      <c r="AL53" s="16">
        <v>0.104</v>
      </c>
      <c r="AM53" s="16">
        <v>5.1999999999999998E-2</v>
      </c>
    </row>
    <row r="54" spans="3:39" x14ac:dyDescent="0.25">
      <c r="C54" s="15">
        <v>3.5069444444444445E-2</v>
      </c>
      <c r="D54" s="16">
        <v>25.4</v>
      </c>
      <c r="E54" s="16">
        <v>1.4670000000000001</v>
      </c>
      <c r="F54" s="16">
        <v>1.659</v>
      </c>
      <c r="G54" s="16">
        <v>1.623</v>
      </c>
      <c r="H54" s="16">
        <v>2.6160000000000001</v>
      </c>
      <c r="I54" s="16">
        <v>3.0019999999999998</v>
      </c>
      <c r="J54" s="16">
        <v>3.0990000000000002</v>
      </c>
      <c r="K54" s="16">
        <v>1.093</v>
      </c>
      <c r="L54" s="16">
        <v>0.95399999999999996</v>
      </c>
      <c r="M54" s="16">
        <v>1.4330000000000001</v>
      </c>
      <c r="N54" s="16">
        <v>2.4289999999999998</v>
      </c>
      <c r="O54" s="16">
        <v>2.609</v>
      </c>
      <c r="P54" s="16">
        <v>3.0910000000000002</v>
      </c>
      <c r="Q54" s="16">
        <v>1.66</v>
      </c>
      <c r="R54" s="16">
        <v>1.2729999999999999</v>
      </c>
      <c r="S54" s="16">
        <v>0.93600000000000005</v>
      </c>
      <c r="T54" s="16">
        <v>6.0999999999999999E-2</v>
      </c>
      <c r="V54" s="15">
        <v>3.5543981481481475E-2</v>
      </c>
      <c r="W54" s="16">
        <v>25.4</v>
      </c>
      <c r="X54" s="16">
        <v>1.083</v>
      </c>
      <c r="Y54" s="16">
        <v>1.2150000000000001</v>
      </c>
      <c r="Z54" s="16">
        <v>1.181</v>
      </c>
      <c r="AA54" s="16">
        <v>1.147</v>
      </c>
      <c r="AB54" s="16">
        <v>1.3160000000000001</v>
      </c>
      <c r="AC54" s="16">
        <v>1.3149999999999999</v>
      </c>
      <c r="AD54" s="16">
        <v>0.83</v>
      </c>
      <c r="AE54" s="16">
        <v>0.74299999999999999</v>
      </c>
      <c r="AF54" s="16">
        <v>1.075</v>
      </c>
      <c r="AG54" s="16">
        <v>1.018</v>
      </c>
      <c r="AH54" s="16">
        <v>1.337</v>
      </c>
      <c r="AI54" s="16">
        <v>1.258</v>
      </c>
      <c r="AJ54" s="16">
        <v>0.124</v>
      </c>
      <c r="AK54" s="16">
        <v>0.109</v>
      </c>
      <c r="AL54" s="16">
        <v>0.104</v>
      </c>
      <c r="AM54" s="16">
        <v>5.7000000000000002E-2</v>
      </c>
    </row>
    <row r="55" spans="3:39" ht="25.5" x14ac:dyDescent="0.25">
      <c r="C55" s="15" t="s">
        <v>33</v>
      </c>
      <c r="D55" s="17">
        <v>6.5</v>
      </c>
      <c r="E55" s="17" t="s">
        <v>60</v>
      </c>
      <c r="F55" s="17">
        <v>7.5</v>
      </c>
      <c r="G55" s="17" t="s">
        <v>61</v>
      </c>
      <c r="H55" s="17"/>
      <c r="I55" s="17"/>
      <c r="J55" s="17"/>
      <c r="K55" s="17"/>
      <c r="L55" s="17" t="s">
        <v>62</v>
      </c>
      <c r="M55" s="15" t="s">
        <v>33</v>
      </c>
      <c r="N55" s="17">
        <v>6.5</v>
      </c>
      <c r="O55" s="17" t="s">
        <v>60</v>
      </c>
      <c r="P55" s="17">
        <v>7.5</v>
      </c>
      <c r="Q55" s="17" t="s">
        <v>61</v>
      </c>
      <c r="R55" s="17"/>
      <c r="S55" s="17"/>
      <c r="T55" s="17"/>
      <c r="V55" s="15" t="s">
        <v>33</v>
      </c>
      <c r="W55" s="17">
        <v>6.5</v>
      </c>
      <c r="X55" s="17" t="s">
        <v>60</v>
      </c>
      <c r="Y55" s="17">
        <v>7.5</v>
      </c>
      <c r="Z55" s="17" t="s">
        <v>61</v>
      </c>
    </row>
    <row r="56" spans="3:39" x14ac:dyDescent="0.25">
      <c r="C56" s="15">
        <v>5.7870370370370366E-5</v>
      </c>
      <c r="D56">
        <f>AVERAGE(E32:G32)-T32</f>
        <v>1.2243333333333333</v>
      </c>
      <c r="E56">
        <f>AVERAGE(H32:J32)-T32</f>
        <v>1.1553333333333333</v>
      </c>
      <c r="F56">
        <f>AVERAGE(K32:M32)-T32</f>
        <v>0.9976666666666667</v>
      </c>
      <c r="G56">
        <f>AVERAGE(N32:O32)-T32</f>
        <v>1.3554999999999999</v>
      </c>
      <c r="M56" s="15">
        <v>4.6296296296296294E-5</v>
      </c>
      <c r="N56">
        <f t="shared" ref="N56:N76" si="0">D56/W56</f>
        <v>1.3483847283406754</v>
      </c>
      <c r="O56">
        <f t="shared" ref="O56:O76" si="1">E56/X56</f>
        <v>1.3392581143740339</v>
      </c>
      <c r="P56">
        <f t="shared" ref="P56:P76" si="2">F56/Y56</f>
        <v>1.3190832966064345</v>
      </c>
      <c r="Q56">
        <f t="shared" ref="Q56:Q76" si="3">G56/Z56</f>
        <v>1.3859918200408998</v>
      </c>
      <c r="V56" s="15">
        <v>5.7870370370370366E-5</v>
      </c>
      <c r="W56">
        <f>AVERAGE(X32:Z32)-AM32</f>
        <v>0.90800000000000003</v>
      </c>
      <c r="X56">
        <f>AVERAGE(AA32:AC32)-AM32</f>
        <v>0.86266666666666669</v>
      </c>
      <c r="Y56">
        <f>AVERAGE(AD32:AF32)-AM32</f>
        <v>0.75633333333333341</v>
      </c>
      <c r="Z56">
        <f>AVERAGE(AG32:AH32)-AM32</f>
        <v>0.97799999999999998</v>
      </c>
    </row>
    <row r="57" spans="3:39" x14ac:dyDescent="0.25">
      <c r="C57" s="15">
        <v>1.0763888888888889E-3</v>
      </c>
      <c r="D57">
        <f t="shared" ref="D57:D77" si="4">AVERAGE(E33:G33)-T33</f>
        <v>1.3163333333333334</v>
      </c>
      <c r="E57">
        <f t="shared" ref="E57:E77" si="5">AVERAGE(H33:J33)-T33</f>
        <v>1.184666666666667</v>
      </c>
      <c r="F57">
        <f t="shared" ref="F57:F77" si="6">AVERAGE(K33:M33)-T33</f>
        <v>1.0476666666666667</v>
      </c>
      <c r="G57">
        <f t="shared" ref="G57:G77" si="7">AVERAGE(N33:O33)-T33</f>
        <v>1.4000000000000001</v>
      </c>
      <c r="M57" s="15">
        <v>1.0648148148148147E-3</v>
      </c>
      <c r="N57">
        <f t="shared" si="0"/>
        <v>1.3617241379310345</v>
      </c>
      <c r="O57">
        <f t="shared" si="1"/>
        <v>1.3315848632446614</v>
      </c>
      <c r="P57">
        <f t="shared" si="2"/>
        <v>1.3334747560458209</v>
      </c>
      <c r="Q57">
        <f t="shared" si="3"/>
        <v>1.3765978367748279</v>
      </c>
      <c r="V57" s="15">
        <v>1.0763888888888889E-3</v>
      </c>
      <c r="W57">
        <f t="shared" ref="W57:W77" si="8">AVERAGE(X33:Z33)-AM33</f>
        <v>0.96666666666666667</v>
      </c>
      <c r="X57">
        <f t="shared" ref="X57:X77" si="9">AVERAGE(AA33:AC33)-AM33</f>
        <v>0.88966666666666661</v>
      </c>
      <c r="Y57">
        <f t="shared" ref="Y57:Y77" si="10">AVERAGE(AD33:AF33)-AM33</f>
        <v>0.78566666666666674</v>
      </c>
      <c r="Z57">
        <f t="shared" ref="Z57:Z77" si="11">AVERAGE(AG33:AH33)-AM33</f>
        <v>1.0170000000000001</v>
      </c>
    </row>
    <row r="58" spans="3:39" x14ac:dyDescent="0.25">
      <c r="C58" s="15">
        <v>2.0949074074074073E-3</v>
      </c>
      <c r="D58">
        <f t="shared" si="4"/>
        <v>1.3596666666666668</v>
      </c>
      <c r="E58">
        <f t="shared" si="5"/>
        <v>1.1910000000000001</v>
      </c>
      <c r="F58">
        <f t="shared" si="6"/>
        <v>1.0669999999999999</v>
      </c>
      <c r="G58">
        <f t="shared" si="7"/>
        <v>1.4180000000000001</v>
      </c>
      <c r="M58" s="15">
        <v>3.1134259259259257E-3</v>
      </c>
      <c r="N58">
        <f t="shared" si="0"/>
        <v>1.3533510285335104</v>
      </c>
      <c r="O58">
        <f t="shared" si="1"/>
        <v>1.3322147651006713</v>
      </c>
      <c r="P58">
        <f t="shared" si="2"/>
        <v>1.3320848938826468</v>
      </c>
      <c r="Q58">
        <f t="shared" si="3"/>
        <v>1.3895149436550713</v>
      </c>
      <c r="V58" s="15">
        <v>2.0949074074074073E-3</v>
      </c>
      <c r="W58">
        <f t="shared" si="8"/>
        <v>1.0046666666666666</v>
      </c>
      <c r="X58">
        <f t="shared" si="9"/>
        <v>0.89399999999999991</v>
      </c>
      <c r="Y58">
        <f t="shared" si="10"/>
        <v>0.80099999999999993</v>
      </c>
      <c r="Z58">
        <f t="shared" si="11"/>
        <v>1.0205</v>
      </c>
    </row>
    <row r="59" spans="3:39" x14ac:dyDescent="0.25">
      <c r="C59" s="15">
        <v>3.1134259259259257E-3</v>
      </c>
      <c r="D59">
        <f t="shared" si="4"/>
        <v>1.3779999999999999</v>
      </c>
      <c r="E59">
        <f t="shared" si="5"/>
        <v>1.2106666666666668</v>
      </c>
      <c r="F59">
        <f t="shared" si="6"/>
        <v>1.0836666666666668</v>
      </c>
      <c r="G59">
        <f t="shared" si="7"/>
        <v>1.375</v>
      </c>
      <c r="M59" s="15">
        <v>4.1319444444444442E-3</v>
      </c>
      <c r="N59">
        <f t="shared" si="0"/>
        <v>1.3500979751796212</v>
      </c>
      <c r="O59">
        <f t="shared" si="1"/>
        <v>1.331378299120235</v>
      </c>
      <c r="P59">
        <f t="shared" si="2"/>
        <v>1.3236970684039091</v>
      </c>
      <c r="Q59">
        <f t="shared" si="3"/>
        <v>1.357354392892399</v>
      </c>
      <c r="V59" s="15">
        <v>3.1134259259259257E-3</v>
      </c>
      <c r="W59">
        <f t="shared" si="8"/>
        <v>1.0206666666666666</v>
      </c>
      <c r="X59">
        <f t="shared" si="9"/>
        <v>0.90933333333333322</v>
      </c>
      <c r="Y59">
        <f t="shared" si="10"/>
        <v>0.81866666666666654</v>
      </c>
      <c r="Z59">
        <f t="shared" si="11"/>
        <v>1.0129999999999999</v>
      </c>
    </row>
    <row r="60" spans="3:39" x14ac:dyDescent="0.25">
      <c r="C60" s="15">
        <v>6.6087962962962966E-3</v>
      </c>
      <c r="D60">
        <f t="shared" si="4"/>
        <v>1.3776666666666666</v>
      </c>
      <c r="E60">
        <f t="shared" si="5"/>
        <v>2.8083333333333331</v>
      </c>
      <c r="F60">
        <f t="shared" si="6"/>
        <v>1.1186666666666667</v>
      </c>
      <c r="G60">
        <f t="shared" si="7"/>
        <v>2.7685</v>
      </c>
      <c r="M60" s="15">
        <v>5.1504629629629635E-3</v>
      </c>
      <c r="N60">
        <f t="shared" si="0"/>
        <v>1.3418831168831167</v>
      </c>
      <c r="O60">
        <f t="shared" si="1"/>
        <v>2.4896572104018913</v>
      </c>
      <c r="P60">
        <f t="shared" si="2"/>
        <v>1.3397205588822356</v>
      </c>
      <c r="Q60">
        <f t="shared" si="3"/>
        <v>2.6569097888675621</v>
      </c>
      <c r="V60" s="15">
        <v>6.6087962962962966E-3</v>
      </c>
      <c r="W60">
        <f t="shared" si="8"/>
        <v>1.0266666666666668</v>
      </c>
      <c r="X60">
        <f t="shared" si="9"/>
        <v>1.1279999999999999</v>
      </c>
      <c r="Y60">
        <f t="shared" si="10"/>
        <v>0.83499999999999996</v>
      </c>
      <c r="Z60">
        <f t="shared" si="11"/>
        <v>1.042</v>
      </c>
    </row>
    <row r="61" spans="3:39" x14ac:dyDescent="0.25">
      <c r="C61" s="15">
        <v>7.6157407407407415E-3</v>
      </c>
      <c r="D61">
        <f t="shared" si="4"/>
        <v>1.4080000000000004</v>
      </c>
      <c r="E61">
        <f t="shared" si="5"/>
        <v>2.831</v>
      </c>
      <c r="F61">
        <f t="shared" si="6"/>
        <v>1.1886666666666668</v>
      </c>
      <c r="G61">
        <f t="shared" si="7"/>
        <v>2.7290000000000001</v>
      </c>
      <c r="M61" s="15">
        <v>6.168981481481481E-3</v>
      </c>
      <c r="N61">
        <f t="shared" si="0"/>
        <v>1.3534123678308239</v>
      </c>
      <c r="O61">
        <f t="shared" si="1"/>
        <v>2.4688953488372096</v>
      </c>
      <c r="P61">
        <f t="shared" si="2"/>
        <v>1.366807205825987</v>
      </c>
      <c r="Q61">
        <f t="shared" si="3"/>
        <v>2.5941064638783273</v>
      </c>
      <c r="V61" s="15">
        <v>7.6157407407407415E-3</v>
      </c>
      <c r="W61">
        <f t="shared" si="8"/>
        <v>1.0403333333333333</v>
      </c>
      <c r="X61">
        <f t="shared" si="9"/>
        <v>1.1466666666666665</v>
      </c>
      <c r="Y61">
        <f t="shared" si="10"/>
        <v>0.8696666666666667</v>
      </c>
      <c r="Z61">
        <f t="shared" si="11"/>
        <v>1.0519999999999998</v>
      </c>
    </row>
    <row r="62" spans="3:39" x14ac:dyDescent="0.25">
      <c r="C62" s="15">
        <v>8.6226851851851846E-3</v>
      </c>
      <c r="D62">
        <f t="shared" si="4"/>
        <v>1.4296666666666669</v>
      </c>
      <c r="E62">
        <f t="shared" si="5"/>
        <v>2.8483333333333332</v>
      </c>
      <c r="F62">
        <f t="shared" si="6"/>
        <v>1.2103333333333333</v>
      </c>
      <c r="G62">
        <f t="shared" si="7"/>
        <v>2.7324999999999999</v>
      </c>
      <c r="M62" s="15">
        <v>9.4675925925925917E-3</v>
      </c>
      <c r="N62">
        <f t="shared" si="0"/>
        <v>1.358138062064598</v>
      </c>
      <c r="O62">
        <f t="shared" si="1"/>
        <v>2.4703671581381905</v>
      </c>
      <c r="P62">
        <f t="shared" si="2"/>
        <v>1.3890589135424638</v>
      </c>
      <c r="Q62">
        <f t="shared" si="3"/>
        <v>2.5863700899195456</v>
      </c>
      <c r="V62" s="15">
        <v>8.6226851851851846E-3</v>
      </c>
      <c r="W62">
        <f t="shared" si="8"/>
        <v>1.0526666666666666</v>
      </c>
      <c r="X62">
        <f t="shared" si="9"/>
        <v>1.1529999999999998</v>
      </c>
      <c r="Y62">
        <f t="shared" si="10"/>
        <v>0.87133333333333318</v>
      </c>
      <c r="Z62">
        <f t="shared" si="11"/>
        <v>1.0565</v>
      </c>
    </row>
    <row r="63" spans="3:39" x14ac:dyDescent="0.25">
      <c r="C63" s="15">
        <v>1.1932870370370371E-2</v>
      </c>
      <c r="D63">
        <f t="shared" si="4"/>
        <v>1.4420000000000002</v>
      </c>
      <c r="E63">
        <f t="shared" si="5"/>
        <v>2.8766666666666674</v>
      </c>
      <c r="F63">
        <f t="shared" si="6"/>
        <v>1.2193333333333334</v>
      </c>
      <c r="G63">
        <f t="shared" si="7"/>
        <v>2.7275</v>
      </c>
      <c r="M63" s="15">
        <v>1.0486111111111111E-2</v>
      </c>
      <c r="N63">
        <f t="shared" si="0"/>
        <v>1.3659614777391857</v>
      </c>
      <c r="O63">
        <f t="shared" si="1"/>
        <v>2.5043528728961122</v>
      </c>
      <c r="P63">
        <f t="shared" si="2"/>
        <v>1.3908745247148291</v>
      </c>
      <c r="Q63">
        <f t="shared" si="3"/>
        <v>2.5840833728090957</v>
      </c>
      <c r="V63" s="15">
        <v>1.1932870370370371E-2</v>
      </c>
      <c r="W63">
        <f t="shared" si="8"/>
        <v>1.0556666666666665</v>
      </c>
      <c r="X63">
        <f t="shared" si="9"/>
        <v>1.1486666666666665</v>
      </c>
      <c r="Y63">
        <f t="shared" si="10"/>
        <v>0.87666666666666659</v>
      </c>
      <c r="Z63">
        <f t="shared" si="11"/>
        <v>1.0554999999999999</v>
      </c>
    </row>
    <row r="64" spans="3:39" x14ac:dyDescent="0.25">
      <c r="C64" s="15">
        <v>1.2951388888888887E-2</v>
      </c>
      <c r="D64">
        <f t="shared" si="4"/>
        <v>1.4583333333333333</v>
      </c>
      <c r="E64">
        <f t="shared" si="5"/>
        <v>2.9143333333333334</v>
      </c>
      <c r="F64">
        <f t="shared" si="6"/>
        <v>1.2316666666666667</v>
      </c>
      <c r="G64">
        <f t="shared" si="7"/>
        <v>2.7624999999999997</v>
      </c>
      <c r="M64" s="15">
        <v>1.1504629629629629E-2</v>
      </c>
      <c r="N64">
        <f t="shared" si="0"/>
        <v>1.3676148796498906</v>
      </c>
      <c r="O64">
        <f t="shared" si="1"/>
        <v>2.4965733866362076</v>
      </c>
      <c r="P64">
        <f t="shared" si="2"/>
        <v>1.3838951310861425</v>
      </c>
      <c r="Q64">
        <f t="shared" si="3"/>
        <v>2.5926794931956825</v>
      </c>
      <c r="V64" s="15">
        <v>1.2951388888888887E-2</v>
      </c>
      <c r="W64">
        <f t="shared" si="8"/>
        <v>1.0663333333333334</v>
      </c>
      <c r="X64">
        <f t="shared" si="9"/>
        <v>1.1673333333333336</v>
      </c>
      <c r="Y64">
        <f t="shared" si="10"/>
        <v>0.8899999999999999</v>
      </c>
      <c r="Z64">
        <f t="shared" si="11"/>
        <v>1.0655000000000001</v>
      </c>
    </row>
    <row r="65" spans="3:26" x14ac:dyDescent="0.25">
      <c r="C65" s="15">
        <v>1.3969907407407408E-2</v>
      </c>
      <c r="D65">
        <f t="shared" si="4"/>
        <v>1.4623333333333333</v>
      </c>
      <c r="E65">
        <f t="shared" si="5"/>
        <v>2.9170000000000003</v>
      </c>
      <c r="F65">
        <f t="shared" si="6"/>
        <v>1.2393333333333332</v>
      </c>
      <c r="G65">
        <f t="shared" si="7"/>
        <v>2.7345000000000002</v>
      </c>
      <c r="M65" s="15">
        <v>1.4826388888888889E-2</v>
      </c>
      <c r="N65">
        <f t="shared" si="0"/>
        <v>1.3615766604593418</v>
      </c>
      <c r="O65">
        <f t="shared" si="1"/>
        <v>2.5139327779373741</v>
      </c>
      <c r="P65">
        <f t="shared" si="2"/>
        <v>1.3734761728851124</v>
      </c>
      <c r="Q65">
        <f t="shared" si="3"/>
        <v>2.5748587570621471</v>
      </c>
      <c r="V65" s="15">
        <v>1.3969907407407408E-2</v>
      </c>
      <c r="W65">
        <f t="shared" si="8"/>
        <v>1.0740000000000001</v>
      </c>
      <c r="X65">
        <f t="shared" si="9"/>
        <v>1.1603333333333334</v>
      </c>
      <c r="Y65">
        <f t="shared" si="10"/>
        <v>0.90233333333333343</v>
      </c>
      <c r="Z65">
        <f t="shared" si="11"/>
        <v>1.0620000000000001</v>
      </c>
    </row>
    <row r="66" spans="3:26" x14ac:dyDescent="0.25">
      <c r="C66" s="15">
        <v>1.7303240740740741E-2</v>
      </c>
      <c r="D66">
        <f t="shared" si="4"/>
        <v>1.4749999999999999</v>
      </c>
      <c r="E66">
        <f t="shared" si="5"/>
        <v>2.9323333333333332</v>
      </c>
      <c r="F66">
        <f t="shared" si="6"/>
        <v>1.2529999999999999</v>
      </c>
      <c r="G66">
        <f t="shared" si="7"/>
        <v>2.6949999999999998</v>
      </c>
      <c r="M66" s="15">
        <v>1.5844907407407408E-2</v>
      </c>
      <c r="N66">
        <f t="shared" si="0"/>
        <v>1.3640567200986433</v>
      </c>
      <c r="O66">
        <f t="shared" si="1"/>
        <v>2.5112760491007702</v>
      </c>
      <c r="P66">
        <f t="shared" si="2"/>
        <v>1.3759150805270866</v>
      </c>
      <c r="Q66">
        <f t="shared" si="3"/>
        <v>2.5328947368421049</v>
      </c>
      <c r="V66" s="15">
        <v>1.7303240740740741E-2</v>
      </c>
      <c r="W66">
        <f t="shared" si="8"/>
        <v>1.0813333333333335</v>
      </c>
      <c r="X66">
        <f t="shared" si="9"/>
        <v>1.1676666666666669</v>
      </c>
      <c r="Y66">
        <f t="shared" si="10"/>
        <v>0.91066666666666651</v>
      </c>
      <c r="Z66">
        <f t="shared" si="11"/>
        <v>1.0640000000000001</v>
      </c>
    </row>
    <row r="67" spans="3:26" x14ac:dyDescent="0.25">
      <c r="C67" s="15">
        <v>1.832175925925926E-2</v>
      </c>
      <c r="D67">
        <f t="shared" si="4"/>
        <v>1.4900000000000002</v>
      </c>
      <c r="E67">
        <f t="shared" si="5"/>
        <v>2.9079999999999999</v>
      </c>
      <c r="F67">
        <f t="shared" si="6"/>
        <v>1.2506666666666668</v>
      </c>
      <c r="G67">
        <f t="shared" si="7"/>
        <v>2.5469999999999997</v>
      </c>
      <c r="M67" s="15">
        <v>1.6863425925925928E-2</v>
      </c>
      <c r="N67">
        <f t="shared" si="0"/>
        <v>1.3669724770642202</v>
      </c>
      <c r="O67">
        <f t="shared" si="1"/>
        <v>2.4623200677392041</v>
      </c>
      <c r="P67">
        <f t="shared" si="2"/>
        <v>1.3845018450184503</v>
      </c>
      <c r="Q67">
        <f t="shared" si="3"/>
        <v>2.408510638297872</v>
      </c>
      <c r="V67" s="15">
        <v>1.832175925925926E-2</v>
      </c>
      <c r="W67">
        <f t="shared" si="8"/>
        <v>1.0900000000000001</v>
      </c>
      <c r="X67">
        <f t="shared" si="9"/>
        <v>1.181</v>
      </c>
      <c r="Y67">
        <f t="shared" si="10"/>
        <v>0.90333333333333332</v>
      </c>
      <c r="Z67">
        <f t="shared" si="11"/>
        <v>1.0575000000000001</v>
      </c>
    </row>
    <row r="68" spans="3:26" x14ac:dyDescent="0.25">
      <c r="C68" s="15">
        <v>1.9340277777777779E-2</v>
      </c>
      <c r="D68">
        <f t="shared" si="4"/>
        <v>1.5013333333333334</v>
      </c>
      <c r="E68">
        <f t="shared" si="5"/>
        <v>2.9173333333333336</v>
      </c>
      <c r="F68">
        <f t="shared" si="6"/>
        <v>1.2626666666666666</v>
      </c>
      <c r="G68">
        <f t="shared" si="7"/>
        <v>2.5470000000000002</v>
      </c>
      <c r="M68" s="15">
        <v>2.0173611111111111E-2</v>
      </c>
      <c r="N68">
        <f t="shared" si="0"/>
        <v>1.3765281173594133</v>
      </c>
      <c r="O68">
        <f t="shared" si="1"/>
        <v>2.4501679731243007</v>
      </c>
      <c r="P68">
        <f t="shared" si="2"/>
        <v>1.3875457875457875</v>
      </c>
      <c r="Q68">
        <f t="shared" si="3"/>
        <v>2.3926726162517613</v>
      </c>
      <c r="V68" s="15">
        <v>1.9340277777777779E-2</v>
      </c>
      <c r="W68">
        <f t="shared" si="8"/>
        <v>1.0906666666666667</v>
      </c>
      <c r="X68">
        <f t="shared" si="9"/>
        <v>1.1906666666666665</v>
      </c>
      <c r="Y68">
        <f t="shared" si="10"/>
        <v>0.91</v>
      </c>
      <c r="Z68">
        <f t="shared" si="11"/>
        <v>1.0645</v>
      </c>
    </row>
    <row r="69" spans="3:26" x14ac:dyDescent="0.25">
      <c r="C69" s="15">
        <v>2.2662037037037036E-2</v>
      </c>
      <c r="D69">
        <f t="shared" si="4"/>
        <v>1.5056666666666667</v>
      </c>
      <c r="E69">
        <f t="shared" si="5"/>
        <v>2.9109999999999996</v>
      </c>
      <c r="F69">
        <f t="shared" si="6"/>
        <v>1.2673333333333334</v>
      </c>
      <c r="G69">
        <f t="shared" si="7"/>
        <v>2.5209999999999999</v>
      </c>
      <c r="M69" s="15">
        <v>2.119212962962963E-2</v>
      </c>
      <c r="N69">
        <f t="shared" si="0"/>
        <v>1.3733657646701127</v>
      </c>
      <c r="O69">
        <f t="shared" si="1"/>
        <v>2.433946488294314</v>
      </c>
      <c r="P69">
        <f t="shared" si="2"/>
        <v>1.3835516739446874</v>
      </c>
      <c r="Q69">
        <f t="shared" si="3"/>
        <v>2.3571762505843852</v>
      </c>
      <c r="V69" s="15">
        <v>2.2662037037037036E-2</v>
      </c>
      <c r="W69">
        <f t="shared" si="8"/>
        <v>1.0963333333333332</v>
      </c>
      <c r="X69">
        <f t="shared" si="9"/>
        <v>1.196</v>
      </c>
      <c r="Y69">
        <f t="shared" si="10"/>
        <v>0.91599999999999981</v>
      </c>
      <c r="Z69">
        <f t="shared" si="11"/>
        <v>1.0694999999999999</v>
      </c>
    </row>
    <row r="70" spans="3:26" x14ac:dyDescent="0.25">
      <c r="C70" s="15">
        <v>2.3680555555555555E-2</v>
      </c>
      <c r="D70">
        <f t="shared" si="4"/>
        <v>1.5049999999999999</v>
      </c>
      <c r="E70">
        <f t="shared" si="5"/>
        <v>2.8890000000000007</v>
      </c>
      <c r="F70">
        <f t="shared" si="6"/>
        <v>1.2503333333333333</v>
      </c>
      <c r="G70">
        <f t="shared" si="7"/>
        <v>2.4625000000000004</v>
      </c>
      <c r="M70" s="15">
        <v>2.2210648148148149E-2</v>
      </c>
      <c r="N70">
        <f t="shared" si="0"/>
        <v>1.3694267515923564</v>
      </c>
      <c r="O70">
        <f t="shared" si="1"/>
        <v>2.3941988950276247</v>
      </c>
      <c r="P70">
        <f t="shared" si="2"/>
        <v>1.3785373024623302</v>
      </c>
      <c r="Q70">
        <f t="shared" si="3"/>
        <v>2.289632728963273</v>
      </c>
      <c r="V70" s="15">
        <v>2.3680555555555555E-2</v>
      </c>
      <c r="W70">
        <f t="shared" si="8"/>
        <v>1.0990000000000002</v>
      </c>
      <c r="X70">
        <f t="shared" si="9"/>
        <v>1.2066666666666668</v>
      </c>
      <c r="Y70">
        <f t="shared" si="10"/>
        <v>0.90699999999999992</v>
      </c>
      <c r="Z70">
        <f t="shared" si="11"/>
        <v>1.0755000000000001</v>
      </c>
    </row>
    <row r="71" spans="3:26" x14ac:dyDescent="0.25">
      <c r="C71" s="15">
        <v>2.4699074074074078E-2</v>
      </c>
      <c r="D71">
        <f t="shared" si="4"/>
        <v>1.5243333333333333</v>
      </c>
      <c r="E71">
        <f t="shared" si="5"/>
        <v>2.8866666666666663</v>
      </c>
      <c r="F71">
        <f t="shared" si="6"/>
        <v>1.2403333333333333</v>
      </c>
      <c r="G71">
        <f t="shared" si="7"/>
        <v>2.4609999999999999</v>
      </c>
      <c r="M71" s="15">
        <v>2.5543981481481483E-2</v>
      </c>
      <c r="N71">
        <f t="shared" si="0"/>
        <v>1.3794871794871795</v>
      </c>
      <c r="O71">
        <f t="shared" si="1"/>
        <v>2.3902842947833287</v>
      </c>
      <c r="P71">
        <f t="shared" si="2"/>
        <v>1.3781481481481481</v>
      </c>
      <c r="Q71">
        <f t="shared" si="3"/>
        <v>2.2861124013005107</v>
      </c>
      <c r="V71" s="15">
        <v>2.4699074074074078E-2</v>
      </c>
      <c r="W71">
        <f t="shared" si="8"/>
        <v>1.105</v>
      </c>
      <c r="X71">
        <f t="shared" si="9"/>
        <v>1.2076666666666664</v>
      </c>
      <c r="Y71">
        <f t="shared" si="10"/>
        <v>0.9</v>
      </c>
      <c r="Z71">
        <f t="shared" si="11"/>
        <v>1.0765</v>
      </c>
    </row>
    <row r="72" spans="3:26" x14ac:dyDescent="0.25">
      <c r="C72" s="15">
        <v>2.8043981481481479E-2</v>
      </c>
      <c r="D72">
        <f t="shared" si="4"/>
        <v>1.5169999999999999</v>
      </c>
      <c r="E72">
        <f t="shared" si="5"/>
        <v>2.8786666666666667</v>
      </c>
      <c r="F72">
        <f t="shared" si="6"/>
        <v>1.2276666666666667</v>
      </c>
      <c r="G72">
        <f t="shared" si="7"/>
        <v>2.4440000000000004</v>
      </c>
      <c r="M72" s="15">
        <v>2.6562499999999999E-2</v>
      </c>
      <c r="N72">
        <f t="shared" si="0"/>
        <v>1.3803457688808007</v>
      </c>
      <c r="O72">
        <f t="shared" si="1"/>
        <v>2.3988888888888895</v>
      </c>
      <c r="P72">
        <f t="shared" si="2"/>
        <v>1.3747667039940277</v>
      </c>
      <c r="Q72">
        <f t="shared" si="3"/>
        <v>2.2830453059318079</v>
      </c>
      <c r="V72" s="15">
        <v>2.8043981481481479E-2</v>
      </c>
      <c r="W72">
        <f t="shared" si="8"/>
        <v>1.099</v>
      </c>
      <c r="X72">
        <f t="shared" si="9"/>
        <v>1.1999999999999997</v>
      </c>
      <c r="Y72">
        <f t="shared" si="10"/>
        <v>0.89300000000000002</v>
      </c>
      <c r="Z72">
        <f t="shared" si="11"/>
        <v>1.0705</v>
      </c>
    </row>
    <row r="73" spans="3:26" x14ac:dyDescent="0.25">
      <c r="C73" s="15">
        <v>2.9062500000000002E-2</v>
      </c>
      <c r="D73">
        <f t="shared" si="4"/>
        <v>1.5226666666666668</v>
      </c>
      <c r="E73">
        <f t="shared" si="5"/>
        <v>2.8746666666666667</v>
      </c>
      <c r="F73">
        <f t="shared" si="6"/>
        <v>1.214</v>
      </c>
      <c r="G73">
        <f t="shared" si="7"/>
        <v>2.411</v>
      </c>
      <c r="M73" s="15">
        <v>2.7581018518518519E-2</v>
      </c>
      <c r="N73">
        <f t="shared" si="0"/>
        <v>1.377148025324088</v>
      </c>
      <c r="O73">
        <f t="shared" si="1"/>
        <v>2.3679297089511255</v>
      </c>
      <c r="P73">
        <f t="shared" si="2"/>
        <v>1.3676304919263989</v>
      </c>
      <c r="Q73">
        <f t="shared" si="3"/>
        <v>2.2355122855818266</v>
      </c>
      <c r="V73" s="15">
        <v>2.9062500000000002E-2</v>
      </c>
      <c r="W73">
        <f t="shared" si="8"/>
        <v>1.1056666666666668</v>
      </c>
      <c r="X73">
        <f t="shared" si="9"/>
        <v>1.2140000000000002</v>
      </c>
      <c r="Y73">
        <f t="shared" si="10"/>
        <v>0.8876666666666666</v>
      </c>
      <c r="Z73">
        <f t="shared" si="11"/>
        <v>1.0785</v>
      </c>
    </row>
    <row r="74" spans="3:26" x14ac:dyDescent="0.25">
      <c r="C74" s="15">
        <v>3.0081018518518521E-2</v>
      </c>
      <c r="D74">
        <f t="shared" si="4"/>
        <v>1.5290000000000004</v>
      </c>
      <c r="E74">
        <f t="shared" si="5"/>
        <v>2.8666666666666663</v>
      </c>
      <c r="F74">
        <f t="shared" si="6"/>
        <v>1.2026666666666668</v>
      </c>
      <c r="G74">
        <f t="shared" si="7"/>
        <v>2.4205000000000001</v>
      </c>
      <c r="M74" s="15">
        <v>3.0902777777777779E-2</v>
      </c>
      <c r="N74">
        <f t="shared" si="0"/>
        <v>1.3820427839710758</v>
      </c>
      <c r="O74">
        <f t="shared" si="1"/>
        <v>2.3671896504266443</v>
      </c>
      <c r="P74">
        <f t="shared" si="2"/>
        <v>1.3635676492819353</v>
      </c>
      <c r="Q74">
        <f t="shared" si="3"/>
        <v>2.2401665895418787</v>
      </c>
      <c r="V74" s="15">
        <v>3.0081018518518521E-2</v>
      </c>
      <c r="W74">
        <f t="shared" si="8"/>
        <v>1.1063333333333334</v>
      </c>
      <c r="X74">
        <f t="shared" si="9"/>
        <v>1.2110000000000001</v>
      </c>
      <c r="Y74">
        <f t="shared" si="10"/>
        <v>0.8819999999999999</v>
      </c>
      <c r="Z74">
        <f t="shared" si="11"/>
        <v>1.0805</v>
      </c>
    </row>
    <row r="75" spans="3:26" x14ac:dyDescent="0.25">
      <c r="C75" s="15">
        <v>3.3402777777777774E-2</v>
      </c>
      <c r="D75">
        <f t="shared" si="4"/>
        <v>1.5210000000000001</v>
      </c>
      <c r="E75">
        <f t="shared" si="5"/>
        <v>2.8553333333333333</v>
      </c>
      <c r="F75">
        <f t="shared" si="6"/>
        <v>1.1656666666666669</v>
      </c>
      <c r="G75">
        <f t="shared" si="7"/>
        <v>2.4205000000000001</v>
      </c>
      <c r="M75" s="15">
        <v>3.1921296296296302E-2</v>
      </c>
      <c r="N75">
        <f t="shared" si="0"/>
        <v>1.3781334944125641</v>
      </c>
      <c r="O75">
        <f t="shared" si="1"/>
        <v>2.3662983425414361</v>
      </c>
      <c r="P75">
        <f t="shared" si="2"/>
        <v>1.3549012010848509</v>
      </c>
      <c r="Q75">
        <f t="shared" si="3"/>
        <v>2.2196240256762954</v>
      </c>
      <c r="V75" s="15">
        <v>3.3402777777777774E-2</v>
      </c>
      <c r="W75">
        <f t="shared" si="8"/>
        <v>1.1036666666666668</v>
      </c>
      <c r="X75">
        <f t="shared" si="9"/>
        <v>1.2066666666666668</v>
      </c>
      <c r="Y75">
        <f t="shared" si="10"/>
        <v>0.86033333333333339</v>
      </c>
      <c r="Z75">
        <f t="shared" si="11"/>
        <v>1.0905</v>
      </c>
    </row>
    <row r="76" spans="3:26" x14ac:dyDescent="0.25">
      <c r="C76" s="15">
        <v>3.4421296296296297E-2</v>
      </c>
      <c r="D76">
        <f t="shared" si="4"/>
        <v>1.5290000000000004</v>
      </c>
      <c r="E76">
        <f t="shared" si="5"/>
        <v>2.8596666666666666</v>
      </c>
      <c r="F76">
        <f t="shared" si="6"/>
        <v>1.1246666666666667</v>
      </c>
      <c r="G76">
        <f t="shared" si="7"/>
        <v>2.4144999999999999</v>
      </c>
      <c r="M76" s="15">
        <v>3.2939814814814811E-2</v>
      </c>
      <c r="N76">
        <f t="shared" si="0"/>
        <v>1.3795488721804516</v>
      </c>
      <c r="O76">
        <f t="shared" si="1"/>
        <v>2.3555738605161998</v>
      </c>
      <c r="P76">
        <f t="shared" si="2"/>
        <v>1.329917225068979</v>
      </c>
      <c r="Q76">
        <f t="shared" si="3"/>
        <v>2.1890299184043518</v>
      </c>
      <c r="V76" s="15">
        <v>3.4421296296296297E-2</v>
      </c>
      <c r="W76">
        <f t="shared" si="8"/>
        <v>1.1083333333333332</v>
      </c>
      <c r="X76">
        <f t="shared" si="9"/>
        <v>1.214</v>
      </c>
      <c r="Y76">
        <f t="shared" si="10"/>
        <v>0.84566666666666668</v>
      </c>
      <c r="Z76">
        <f t="shared" si="11"/>
        <v>1.103</v>
      </c>
    </row>
    <row r="77" spans="3:26" x14ac:dyDescent="0.25">
      <c r="C77" s="15">
        <v>3.5439814814814813E-2</v>
      </c>
      <c r="D77">
        <f t="shared" si="4"/>
        <v>1.53</v>
      </c>
      <c r="E77">
        <f t="shared" si="5"/>
        <v>2.8593333333333333</v>
      </c>
      <c r="F77">
        <f t="shared" si="6"/>
        <v>1.1133333333333333</v>
      </c>
      <c r="G77">
        <f t="shared" si="7"/>
        <v>2.4464999999999999</v>
      </c>
      <c r="M77" s="21" t="s">
        <v>52</v>
      </c>
      <c r="N77" s="21">
        <f>Q32/0.5</f>
        <v>3.532</v>
      </c>
      <c r="V77" s="15">
        <v>3.5439814814814813E-2</v>
      </c>
      <c r="W77">
        <f t="shared" si="8"/>
        <v>1.1076666666666666</v>
      </c>
      <c r="X77">
        <f t="shared" si="9"/>
        <v>1.2126666666666666</v>
      </c>
      <c r="Y77">
        <f t="shared" si="10"/>
        <v>0.83966666666666656</v>
      </c>
      <c r="Z77">
        <f t="shared" si="11"/>
        <v>1.1134999999999999</v>
      </c>
    </row>
    <row r="78" spans="3:26" x14ac:dyDescent="0.25">
      <c r="C78" s="15" t="s">
        <v>33</v>
      </c>
      <c r="D78" s="17">
        <v>6.5</v>
      </c>
      <c r="E78" s="17" t="s">
        <v>60</v>
      </c>
      <c r="F78" s="17">
        <v>7.5</v>
      </c>
      <c r="G78" s="17" t="s">
        <v>61</v>
      </c>
      <c r="H78" t="s">
        <v>53</v>
      </c>
    </row>
    <row r="79" spans="3:26" x14ac:dyDescent="0.25">
      <c r="C79" s="15">
        <v>5.7870370370370366E-5</v>
      </c>
      <c r="D79">
        <f>(D56-((D56/3.75)*(W56/(W56/3.75))))/$N$77</f>
        <v>0</v>
      </c>
      <c r="E79">
        <f>(E56-((D56/3.75)*(X56/(W56/3.75))))/$N$77</f>
        <v>-2.229112584528902E-3</v>
      </c>
      <c r="F79">
        <f>(F56-((F56/3.75)*(Y56/(Y56/3.75))))/$N$77</f>
        <v>-3.1433267967869665E-17</v>
      </c>
      <c r="G79">
        <f>(G56-((F56/3.75)*(Z56/(Y56/3.75))))/$N$77</f>
        <v>1.8526765548954376E-2</v>
      </c>
      <c r="H79">
        <f>Q32/$N$77</f>
        <v>0.5</v>
      </c>
    </row>
    <row r="80" spans="3:26" x14ac:dyDescent="0.25">
      <c r="C80" s="15">
        <v>1.0763888888888889E-3</v>
      </c>
      <c r="D80">
        <f t="shared" ref="D80:D100" si="12">(D57-((D57/3.75)*(W57/(W57/3.75))))/$N$77</f>
        <v>0</v>
      </c>
      <c r="E80">
        <f t="shared" ref="E80:E100" si="13">(E57-((D57/3.75)*(X57/(W57/3.75))))/$N$77</f>
        <v>-7.5917066947839267E-3</v>
      </c>
      <c r="F80">
        <f t="shared" ref="F80:F100" si="14">(F57-((F57/3.75)*(Y57/(Y57/3.75))))/$N$77</f>
        <v>0</v>
      </c>
      <c r="G80">
        <f t="shared" ref="G80:G100" si="15">(G57-((F57/3.75)*(Z57/(Y57/3.75))))/$N$77</f>
        <v>1.2416810051359065E-2</v>
      </c>
      <c r="H80">
        <f t="shared" ref="H80:H100" si="16">Q33/$N$77</f>
        <v>0.49773499433748586</v>
      </c>
    </row>
    <row r="81" spans="3:8" x14ac:dyDescent="0.25">
      <c r="C81" s="15">
        <v>2.0949074074074073E-3</v>
      </c>
      <c r="D81">
        <f t="shared" si="12"/>
        <v>0</v>
      </c>
      <c r="E81">
        <f t="shared" si="13"/>
        <v>-5.3498922732044549E-3</v>
      </c>
      <c r="F81">
        <f t="shared" si="14"/>
        <v>0</v>
      </c>
      <c r="G81">
        <f t="shared" si="15"/>
        <v>1.6593251923204776E-2</v>
      </c>
      <c r="H81">
        <f t="shared" si="16"/>
        <v>0.52265005662514163</v>
      </c>
    </row>
    <row r="82" spans="3:8" x14ac:dyDescent="0.25">
      <c r="C82" s="15">
        <v>3.1134259259259257E-3</v>
      </c>
      <c r="D82">
        <f t="shared" si="12"/>
        <v>-6.2866535935739331E-17</v>
      </c>
      <c r="E82">
        <f t="shared" si="13"/>
        <v>-4.8194862485849334E-3</v>
      </c>
      <c r="F82">
        <f t="shared" si="14"/>
        <v>0</v>
      </c>
      <c r="G82">
        <f t="shared" si="15"/>
        <v>9.6531341185843566E-3</v>
      </c>
      <c r="H82">
        <f t="shared" si="16"/>
        <v>0.51104190260475646</v>
      </c>
    </row>
    <row r="83" spans="3:8" x14ac:dyDescent="0.25">
      <c r="C83" s="15">
        <v>6.6087962962962966E-3</v>
      </c>
      <c r="D83">
        <f t="shared" si="12"/>
        <v>6.2866535935739331E-17</v>
      </c>
      <c r="E83">
        <f t="shared" si="13"/>
        <v>0.36655978977609788</v>
      </c>
      <c r="F83">
        <f t="shared" si="14"/>
        <v>0</v>
      </c>
      <c r="G83">
        <f t="shared" si="15"/>
        <v>0.38859319865365516</v>
      </c>
      <c r="H83">
        <f t="shared" si="16"/>
        <v>0.52406568516421292</v>
      </c>
    </row>
    <row r="84" spans="3:8" x14ac:dyDescent="0.25">
      <c r="C84" s="15">
        <v>7.6157407407407415E-3</v>
      </c>
      <c r="D84">
        <f t="shared" si="12"/>
        <v>0</v>
      </c>
      <c r="E84">
        <f t="shared" si="13"/>
        <v>0.36214245513986099</v>
      </c>
      <c r="F84">
        <f t="shared" si="14"/>
        <v>0</v>
      </c>
      <c r="G84">
        <f t="shared" si="15"/>
        <v>0.36554892963506846</v>
      </c>
      <c r="H84">
        <f t="shared" si="16"/>
        <v>0.51783691959229894</v>
      </c>
    </row>
    <row r="85" spans="3:8" x14ac:dyDescent="0.25">
      <c r="C85" s="15">
        <v>8.6226851851851846E-3</v>
      </c>
      <c r="D85">
        <f t="shared" si="12"/>
        <v>-6.2866535935739331E-17</v>
      </c>
      <c r="E85">
        <f t="shared" si="13"/>
        <v>0.36308044953931257</v>
      </c>
      <c r="F85">
        <f t="shared" si="14"/>
        <v>0</v>
      </c>
      <c r="G85">
        <f t="shared" si="15"/>
        <v>0.35814248523283887</v>
      </c>
      <c r="H85">
        <f t="shared" si="16"/>
        <v>0.51245753114382786</v>
      </c>
    </row>
    <row r="86" spans="3:8" x14ac:dyDescent="0.25">
      <c r="C86" s="15">
        <v>1.1932870370370371E-2</v>
      </c>
      <c r="D86">
        <f t="shared" si="12"/>
        <v>6.2866535935739331E-17</v>
      </c>
      <c r="E86">
        <f t="shared" si="13"/>
        <v>0.37022430612596913</v>
      </c>
      <c r="F86">
        <f t="shared" si="14"/>
        <v>0</v>
      </c>
      <c r="G86">
        <f t="shared" si="15"/>
        <v>0.35657755921956341</v>
      </c>
      <c r="H86">
        <f t="shared" si="16"/>
        <v>0.50764439411098528</v>
      </c>
    </row>
    <row r="87" spans="3:8" x14ac:dyDescent="0.25">
      <c r="C87" s="15">
        <v>1.2951388888888887E-2</v>
      </c>
      <c r="D87">
        <f t="shared" si="12"/>
        <v>0</v>
      </c>
      <c r="E87">
        <f t="shared" si="13"/>
        <v>0.37312313056493801</v>
      </c>
      <c r="F87">
        <f t="shared" si="14"/>
        <v>0</v>
      </c>
      <c r="G87">
        <f t="shared" si="15"/>
        <v>0.36465451240875285</v>
      </c>
      <c r="H87">
        <f t="shared" si="16"/>
        <v>0.49377123442808607</v>
      </c>
    </row>
    <row r="88" spans="3:8" x14ac:dyDescent="0.25">
      <c r="C88" s="15">
        <v>1.3969907407407408E-2</v>
      </c>
      <c r="D88">
        <f t="shared" si="12"/>
        <v>0</v>
      </c>
      <c r="E88">
        <f t="shared" si="13"/>
        <v>0.37857225792195465</v>
      </c>
      <c r="F88">
        <f t="shared" si="14"/>
        <v>0</v>
      </c>
      <c r="G88">
        <f t="shared" si="15"/>
        <v>0.36123111675991243</v>
      </c>
      <c r="H88">
        <f t="shared" si="16"/>
        <v>0.48980747451868628</v>
      </c>
    </row>
    <row r="89" spans="3:8" x14ac:dyDescent="0.25">
      <c r="C89" s="15">
        <v>1.7303240740740741E-2</v>
      </c>
      <c r="D89">
        <f t="shared" si="12"/>
        <v>0</v>
      </c>
      <c r="E89">
        <f t="shared" si="13"/>
        <v>0.37926663925013693</v>
      </c>
      <c r="F89">
        <f t="shared" si="14"/>
        <v>0</v>
      </c>
      <c r="G89">
        <f t="shared" si="15"/>
        <v>0.34853520790463755</v>
      </c>
      <c r="H89">
        <f t="shared" si="16"/>
        <v>0.48669309173272934</v>
      </c>
    </row>
    <row r="90" spans="3:8" x14ac:dyDescent="0.25">
      <c r="C90" s="15">
        <v>1.832175925925926E-2</v>
      </c>
      <c r="D90">
        <f t="shared" si="12"/>
        <v>0</v>
      </c>
      <c r="E90">
        <f t="shared" si="13"/>
        <v>0.3662529741186738</v>
      </c>
      <c r="F90">
        <f t="shared" si="14"/>
        <v>0</v>
      </c>
      <c r="G90">
        <f t="shared" si="15"/>
        <v>0.30659379923357538</v>
      </c>
      <c r="H90">
        <f t="shared" si="16"/>
        <v>0.47819932049830127</v>
      </c>
    </row>
    <row r="91" spans="3:8" x14ac:dyDescent="0.25">
      <c r="C91" s="15">
        <v>1.9340277777777779E-2</v>
      </c>
      <c r="D91">
        <f t="shared" si="12"/>
        <v>0</v>
      </c>
      <c r="E91">
        <f t="shared" si="13"/>
        <v>0.36193295250964297</v>
      </c>
      <c r="F91">
        <f t="shared" si="14"/>
        <v>0</v>
      </c>
      <c r="G91">
        <f t="shared" si="15"/>
        <v>0.30293247711141269</v>
      </c>
      <c r="H91">
        <f t="shared" si="16"/>
        <v>0.47706681766704417</v>
      </c>
    </row>
    <row r="92" spans="3:8" x14ac:dyDescent="0.25">
      <c r="C92" s="15">
        <v>2.2662037037037036E-2</v>
      </c>
      <c r="D92">
        <f t="shared" si="12"/>
        <v>6.2866535935739331E-17</v>
      </c>
      <c r="E92">
        <f t="shared" si="13"/>
        <v>0.35913209101204557</v>
      </c>
      <c r="F92">
        <f t="shared" si="14"/>
        <v>0</v>
      </c>
      <c r="G92">
        <f t="shared" si="15"/>
        <v>0.2948163886512335</v>
      </c>
      <c r="H92">
        <f t="shared" si="16"/>
        <v>0.47650056625141562</v>
      </c>
    </row>
    <row r="93" spans="3:8" x14ac:dyDescent="0.25">
      <c r="C93" s="15">
        <v>2.3680555555555555E-2</v>
      </c>
      <c r="D93">
        <f t="shared" si="12"/>
        <v>-6.2866535935739331E-17</v>
      </c>
      <c r="E93">
        <f t="shared" si="13"/>
        <v>0.3501014684065375</v>
      </c>
      <c r="F93">
        <f t="shared" si="14"/>
        <v>0</v>
      </c>
      <c r="G93">
        <f t="shared" si="15"/>
        <v>0.27743010509676225</v>
      </c>
      <c r="H93">
        <f t="shared" si="16"/>
        <v>0.47253680634201584</v>
      </c>
    </row>
    <row r="94" spans="3:8" x14ac:dyDescent="0.25">
      <c r="C94" s="15">
        <v>2.4699074074074078E-2</v>
      </c>
      <c r="D94">
        <f t="shared" si="12"/>
        <v>6.2866535935739331E-17</v>
      </c>
      <c r="E94">
        <f t="shared" si="13"/>
        <v>0.34561324544337002</v>
      </c>
      <c r="F94">
        <f t="shared" si="14"/>
        <v>0</v>
      </c>
      <c r="G94">
        <f t="shared" si="15"/>
        <v>0.27673372551486936</v>
      </c>
      <c r="H94">
        <f t="shared" si="16"/>
        <v>0.47281993204983008</v>
      </c>
    </row>
    <row r="95" spans="3:8" x14ac:dyDescent="0.25">
      <c r="C95" s="15">
        <v>2.8043981481481479E-2</v>
      </c>
      <c r="D95">
        <f t="shared" si="12"/>
        <v>-6.2866535935739331E-17</v>
      </c>
      <c r="E95">
        <f t="shared" si="13"/>
        <v>0.34605089014997348</v>
      </c>
      <c r="F95">
        <f t="shared" si="14"/>
        <v>0</v>
      </c>
      <c r="G95">
        <f t="shared" si="15"/>
        <v>0.27528659212185558</v>
      </c>
      <c r="H95">
        <f t="shared" si="16"/>
        <v>0.47253680634201584</v>
      </c>
    </row>
    <row r="96" spans="3:8" x14ac:dyDescent="0.25">
      <c r="C96" s="15">
        <v>2.9062500000000002E-2</v>
      </c>
      <c r="D96">
        <f t="shared" si="12"/>
        <v>0</v>
      </c>
      <c r="E96">
        <f t="shared" si="13"/>
        <v>0.34054613927611077</v>
      </c>
      <c r="F96">
        <f t="shared" si="14"/>
        <v>0</v>
      </c>
      <c r="G96">
        <f t="shared" si="15"/>
        <v>0.26500863942734393</v>
      </c>
      <c r="H96">
        <f t="shared" si="16"/>
        <v>0.46913929784824465</v>
      </c>
    </row>
    <row r="97" spans="3:8" x14ac:dyDescent="0.25">
      <c r="C97" s="15">
        <v>3.0081018518518521E-2</v>
      </c>
      <c r="D97">
        <f t="shared" si="12"/>
        <v>0</v>
      </c>
      <c r="E97">
        <f t="shared" si="13"/>
        <v>0.33777260908201961</v>
      </c>
      <c r="F97">
        <f t="shared" si="14"/>
        <v>0</v>
      </c>
      <c r="G97">
        <f t="shared" si="15"/>
        <v>0.26816680491247707</v>
      </c>
      <c r="H97">
        <f t="shared" si="16"/>
        <v>0.46970554926387315</v>
      </c>
    </row>
    <row r="98" spans="3:8" x14ac:dyDescent="0.25">
      <c r="C98" s="15">
        <v>3.3402777777777774E-2</v>
      </c>
      <c r="D98">
        <f t="shared" si="12"/>
        <v>0</v>
      </c>
      <c r="E98">
        <f t="shared" si="13"/>
        <v>0.33759501229015826</v>
      </c>
      <c r="F98">
        <f t="shared" si="14"/>
        <v>0</v>
      </c>
      <c r="G98">
        <f t="shared" si="15"/>
        <v>0.2669819479662997</v>
      </c>
      <c r="H98">
        <f t="shared" si="16"/>
        <v>0.46970554926387315</v>
      </c>
    </row>
    <row r="99" spans="3:8" x14ac:dyDescent="0.25">
      <c r="C99" s="15">
        <v>3.4421296296296297E-2</v>
      </c>
      <c r="D99">
        <f t="shared" si="12"/>
        <v>0</v>
      </c>
      <c r="E99">
        <f t="shared" si="13"/>
        <v>0.33547404751970505</v>
      </c>
      <c r="F99">
        <f t="shared" si="14"/>
        <v>0</v>
      </c>
      <c r="G99">
        <f t="shared" si="15"/>
        <v>0.26829028900025931</v>
      </c>
      <c r="H99">
        <f t="shared" si="16"/>
        <v>0.4682899207248018</v>
      </c>
    </row>
    <row r="100" spans="3:8" x14ac:dyDescent="0.25">
      <c r="C100" s="15">
        <v>3.5439814814814813E-2</v>
      </c>
      <c r="D100">
        <f t="shared" si="12"/>
        <v>0</v>
      </c>
      <c r="E100">
        <f t="shared" si="13"/>
        <v>0.33530541507665829</v>
      </c>
      <c r="F100">
        <f t="shared" si="14"/>
        <v>0</v>
      </c>
      <c r="G100">
        <f t="shared" si="15"/>
        <v>0.27465593314142078</v>
      </c>
      <c r="H100">
        <f t="shared" si="16"/>
        <v>0.46998867497168739</v>
      </c>
    </row>
  </sheetData>
  <mergeCells count="8">
    <mergeCell ref="C22:C24"/>
    <mergeCell ref="C25:C27"/>
    <mergeCell ref="C4:C6"/>
    <mergeCell ref="C7:C9"/>
    <mergeCell ref="C10:C12"/>
    <mergeCell ref="C13:C15"/>
    <mergeCell ref="C16:C18"/>
    <mergeCell ref="C19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Scherr</dc:creator>
  <cp:lastModifiedBy>David Scherr</cp:lastModifiedBy>
  <dcterms:created xsi:type="dcterms:W3CDTF">2019-09-11T17:33:49Z</dcterms:created>
  <dcterms:modified xsi:type="dcterms:W3CDTF">2019-09-11T19:36:45Z</dcterms:modified>
</cp:coreProperties>
</file>