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20"/>
  </bookViews>
  <sheets>
    <sheet name="创建清单" sheetId="1" r:id="rId1"/>
  </sheets>
  <calcPr calcId="144525" concurrentCalc="0"/>
</workbook>
</file>

<file path=xl/sharedStrings.xml><?xml version="1.0" encoding="utf-8"?>
<sst xmlns="http://schemas.openxmlformats.org/spreadsheetml/2006/main" count="43">
  <si>
    <t>云厂商</t>
  </si>
  <si>
    <t>区域</t>
  </si>
  <si>
    <t>创建（0906）</t>
  </si>
  <si>
    <t>预计回收（0909）</t>
  </si>
  <si>
    <t>机型</t>
  </si>
  <si>
    <t>OS</t>
  </si>
  <si>
    <t>系统盘</t>
  </si>
  <si>
    <t>开放端口</t>
  </si>
  <si>
    <t>备注</t>
  </si>
  <si>
    <t>包月费用（单台/元）</t>
  </si>
  <si>
    <t>谷歌云</t>
  </si>
  <si>
    <t>伦敦</t>
  </si>
  <si>
    <t>n2-standard-4（4C16G）</t>
  </si>
  <si>
    <t>ubuntu 18.04</t>
  </si>
  <si>
    <t>300G（平衡）</t>
  </si>
  <si>
    <t>限制22端口，其他端口全开放</t>
  </si>
  <si>
    <t>需绑定静态IP，按流量计费</t>
  </si>
  <si>
    <t>约1400元/台</t>
  </si>
  <si>
    <t>Ubuntu 20.04</t>
  </si>
  <si>
    <t>法兰克福</t>
  </si>
  <si>
    <t>300G（标准）</t>
  </si>
  <si>
    <t>荷兰</t>
  </si>
  <si>
    <t>比利时</t>
  </si>
  <si>
    <t>苏黎世</t>
  </si>
  <si>
    <t>300G（SSD）</t>
  </si>
  <si>
    <t>东京</t>
  </si>
  <si>
    <t>首尔</t>
  </si>
  <si>
    <t>新加坡</t>
  </si>
  <si>
    <t>孟买</t>
  </si>
  <si>
    <t>雅加达</t>
  </si>
  <si>
    <t>悉尼</t>
  </si>
  <si>
    <t>墨尔本</t>
  </si>
  <si>
    <t>阿里国际</t>
  </si>
  <si>
    <t>吉隆坡</t>
  </si>
  <si>
    <t>ecs.g6.xlarge（4C16G）</t>
  </si>
  <si>
    <t>300G（高效云盘）</t>
  </si>
  <si>
    <t>约750元/台</t>
  </si>
  <si>
    <t>300G（SSD云盘）</t>
  </si>
  <si>
    <t>主控机</t>
  </si>
  <si>
    <t>百度</t>
  </si>
  <si>
    <t>bcc.g3.c4m16（4C16G）</t>
  </si>
  <si>
    <t>300G（高性能云磁盘）</t>
  </si>
  <si>
    <t>约1100元/台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</si>
</sst>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b/>
      <sz val="14"/>
      <name val="微软雅黑"/>
      <charset val="134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22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topLeftCell="A5" workbookViewId="0">
      <selection activeCell="C30" sqref="C24:C30"/>
    </sheetView>
  </sheetViews>
  <sheetFormatPr defaultColWidth="9.14285714285714" defaultRowHeight="17.6"/>
  <cols>
    <col min="1" max="1" width="12.7946428571429" customWidth="1"/>
    <col min="2" max="2" width="14.7321428571429" customWidth="1"/>
    <col min="3" max="3" width="17.25" customWidth="1"/>
    <col min="4" max="4" width="24.8482142857143" customWidth="1"/>
    <col min="5" max="5" width="25.5892857142857" customWidth="1"/>
    <col min="6" max="6" width="13.8392857142857" customWidth="1"/>
    <col min="7" max="7" width="23.6607142857143" customWidth="1"/>
    <col min="8" max="8" width="29.1696428571429" customWidth="1"/>
    <col min="9" max="9" width="27.5267857142857" customWidth="1"/>
    <col min="10" max="10" width="27.8303571428571" style="2" customWidth="1"/>
    <col min="11" max="11" width="18.3035714285714" customWidth="1"/>
  </cols>
  <sheetData>
    <row r="1" ht="18" spans="1:1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6"/>
    </row>
    <row r="2" ht="22" customHeight="1" spans="1:11">
      <c r="A2" s="5" t="s">
        <v>10</v>
      </c>
      <c r="B2" s="5" t="s">
        <v>11</v>
      </c>
      <c r="C2" s="6">
        <v>10</v>
      </c>
      <c r="D2" s="6"/>
      <c r="E2" s="5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12">
        <f>182.18*7</f>
        <v>1275.26</v>
      </c>
      <c r="K2" s="5" t="s">
        <v>17</v>
      </c>
    </row>
    <row r="3" ht="22" customHeight="1" spans="1:11">
      <c r="A3" s="5"/>
      <c r="B3" s="5"/>
      <c r="C3" s="6">
        <v>10</v>
      </c>
      <c r="D3" s="6"/>
      <c r="E3" s="5"/>
      <c r="F3" s="9" t="s">
        <v>18</v>
      </c>
      <c r="G3" s="6" t="s">
        <v>14</v>
      </c>
      <c r="H3" s="6"/>
      <c r="I3" s="6"/>
      <c r="J3" s="13"/>
      <c r="K3" s="5"/>
    </row>
    <row r="4" ht="22" customHeight="1" spans="1:11">
      <c r="A4" s="5"/>
      <c r="B4" s="5" t="s">
        <v>19</v>
      </c>
      <c r="C4" s="6">
        <v>10</v>
      </c>
      <c r="D4" s="6"/>
      <c r="E4" s="5"/>
      <c r="F4" s="5" t="s">
        <v>13</v>
      </c>
      <c r="G4" s="6" t="s">
        <v>14</v>
      </c>
      <c r="H4" s="6"/>
      <c r="I4" s="6"/>
      <c r="J4" s="5">
        <f>182.18*7</f>
        <v>1275.26</v>
      </c>
      <c r="K4" s="5"/>
    </row>
    <row r="5" ht="22" customHeight="1" spans="1:11">
      <c r="A5" s="5"/>
      <c r="B5" s="5"/>
      <c r="C5" s="6">
        <v>1</v>
      </c>
      <c r="D5" s="6"/>
      <c r="E5" s="5"/>
      <c r="F5" s="5"/>
      <c r="G5" s="10" t="s">
        <v>20</v>
      </c>
      <c r="H5" s="6"/>
      <c r="I5" s="6"/>
      <c r="J5" s="5">
        <f>160.58*7</f>
        <v>1124.06</v>
      </c>
      <c r="K5" s="5"/>
    </row>
    <row r="6" ht="22" customHeight="1" spans="1:11">
      <c r="A6" s="5"/>
      <c r="B6" s="5" t="s">
        <v>21</v>
      </c>
      <c r="C6" s="6">
        <v>10</v>
      </c>
      <c r="D6" s="6"/>
      <c r="E6" s="5"/>
      <c r="F6" s="6" t="s">
        <v>13</v>
      </c>
      <c r="G6" s="6" t="s">
        <v>14</v>
      </c>
      <c r="H6" s="6"/>
      <c r="I6" s="6"/>
      <c r="J6" s="5">
        <f>157.91*7</f>
        <v>1105.37</v>
      </c>
      <c r="K6" s="5"/>
    </row>
    <row r="7" ht="22" customHeight="1" spans="1:11">
      <c r="A7" s="5"/>
      <c r="B7" s="5" t="s">
        <v>22</v>
      </c>
      <c r="C7" s="6">
        <v>10</v>
      </c>
      <c r="D7" s="6"/>
      <c r="E7" s="5"/>
      <c r="F7" s="6" t="s">
        <v>13</v>
      </c>
      <c r="G7" s="6" t="s">
        <v>14</v>
      </c>
      <c r="H7" s="6"/>
      <c r="I7" s="6"/>
      <c r="J7" s="5"/>
      <c r="K7" s="5"/>
    </row>
    <row r="8" ht="22" customHeight="1" spans="1:11">
      <c r="A8" s="5"/>
      <c r="B8" s="5" t="s">
        <v>23</v>
      </c>
      <c r="C8" s="6">
        <v>10</v>
      </c>
      <c r="D8" s="6"/>
      <c r="E8" s="5"/>
      <c r="F8" s="5" t="s">
        <v>13</v>
      </c>
      <c r="G8" s="6" t="s">
        <v>14</v>
      </c>
      <c r="H8" s="6"/>
      <c r="I8" s="6"/>
      <c r="J8" s="5">
        <f>197.75*7</f>
        <v>1384.25</v>
      </c>
      <c r="K8" s="5"/>
    </row>
    <row r="9" ht="22" customHeight="1" spans="1:11">
      <c r="A9" s="5"/>
      <c r="B9" s="5"/>
      <c r="C9" s="6">
        <v>2</v>
      </c>
      <c r="D9" s="6"/>
      <c r="E9" s="5"/>
      <c r="F9" s="5"/>
      <c r="G9" s="11" t="s">
        <v>24</v>
      </c>
      <c r="H9" s="6"/>
      <c r="I9" s="6"/>
      <c r="J9" s="5">
        <f>225.05*7</f>
        <v>1575.35</v>
      </c>
      <c r="K9" s="5"/>
    </row>
    <row r="10" ht="22" customHeight="1" spans="1:11">
      <c r="A10" s="5"/>
      <c r="B10" s="5" t="s">
        <v>25</v>
      </c>
      <c r="C10" s="6">
        <v>8</v>
      </c>
      <c r="D10" s="6"/>
      <c r="E10" s="5"/>
      <c r="F10" s="6" t="s">
        <v>13</v>
      </c>
      <c r="G10" s="6" t="s">
        <v>14</v>
      </c>
      <c r="H10" s="6"/>
      <c r="I10" s="6"/>
      <c r="J10" s="5"/>
      <c r="K10" s="5"/>
    </row>
    <row r="11" ht="22" customHeight="1" spans="1:11">
      <c r="A11" s="5"/>
      <c r="B11" s="5"/>
      <c r="C11" s="6">
        <v>2</v>
      </c>
      <c r="D11" s="6"/>
      <c r="E11" s="5"/>
      <c r="F11" s="9" t="s">
        <v>18</v>
      </c>
      <c r="G11" s="6" t="s">
        <v>14</v>
      </c>
      <c r="H11" s="6"/>
      <c r="I11" s="6"/>
      <c r="J11" s="5"/>
      <c r="K11" s="5"/>
    </row>
    <row r="12" ht="22" customHeight="1" spans="1:11">
      <c r="A12" s="5"/>
      <c r="B12" s="5" t="s">
        <v>26</v>
      </c>
      <c r="C12" s="6">
        <v>10</v>
      </c>
      <c r="D12" s="6"/>
      <c r="E12" s="5"/>
      <c r="F12" s="5" t="s">
        <v>13</v>
      </c>
      <c r="G12" s="6" t="s">
        <v>14</v>
      </c>
      <c r="H12" s="6"/>
      <c r="I12" s="6"/>
      <c r="J12" s="5"/>
      <c r="K12" s="5"/>
    </row>
    <row r="13" ht="22" customHeight="1" spans="1:11">
      <c r="A13" s="5"/>
      <c r="B13" s="5"/>
      <c r="C13" s="6">
        <v>1</v>
      </c>
      <c r="D13" s="6"/>
      <c r="E13" s="5"/>
      <c r="F13" s="5"/>
      <c r="G13" s="10" t="s">
        <v>20</v>
      </c>
      <c r="H13" s="6"/>
      <c r="I13" s="6"/>
      <c r="J13" s="5"/>
      <c r="K13" s="5"/>
    </row>
    <row r="14" ht="22" customHeight="1" spans="1:11">
      <c r="A14" s="5"/>
      <c r="B14" s="5" t="s">
        <v>27</v>
      </c>
      <c r="C14" s="6">
        <v>8</v>
      </c>
      <c r="D14" s="6"/>
      <c r="E14" s="5"/>
      <c r="F14" s="6" t="s">
        <v>13</v>
      </c>
      <c r="G14" s="6" t="s">
        <v>14</v>
      </c>
      <c r="H14" s="6"/>
      <c r="I14" s="6"/>
      <c r="J14" s="5"/>
      <c r="K14" s="5"/>
    </row>
    <row r="15" ht="22" customHeight="1" spans="1:11">
      <c r="A15" s="5"/>
      <c r="B15" s="5"/>
      <c r="C15" s="6">
        <v>2</v>
      </c>
      <c r="D15" s="6"/>
      <c r="E15" s="5"/>
      <c r="F15" s="9" t="s">
        <v>18</v>
      </c>
      <c r="G15" s="6" t="s">
        <v>14</v>
      </c>
      <c r="H15" s="6"/>
      <c r="I15" s="6"/>
      <c r="J15" s="5"/>
      <c r="K15" s="5"/>
    </row>
    <row r="16" ht="22" customHeight="1" spans="1:11">
      <c r="A16" s="5"/>
      <c r="B16" s="5" t="s">
        <v>28</v>
      </c>
      <c r="C16" s="6">
        <v>10</v>
      </c>
      <c r="D16" s="6"/>
      <c r="E16" s="5"/>
      <c r="F16" s="5" t="s">
        <v>13</v>
      </c>
      <c r="G16" s="6" t="s">
        <v>14</v>
      </c>
      <c r="H16" s="6"/>
      <c r="I16" s="6"/>
      <c r="J16" s="5"/>
      <c r="K16" s="5"/>
    </row>
    <row r="17" ht="22" customHeight="1" spans="1:11">
      <c r="A17" s="5"/>
      <c r="B17" s="5"/>
      <c r="C17" s="6">
        <v>2</v>
      </c>
      <c r="D17" s="6"/>
      <c r="E17" s="5"/>
      <c r="F17" s="5"/>
      <c r="G17" s="11" t="s">
        <v>24</v>
      </c>
      <c r="H17" s="6"/>
      <c r="I17" s="6"/>
      <c r="J17" s="5"/>
      <c r="K17" s="5"/>
    </row>
    <row r="18" ht="22" customHeight="1" spans="1:11">
      <c r="A18" s="5"/>
      <c r="B18" s="5" t="s">
        <v>29</v>
      </c>
      <c r="C18" s="6">
        <v>10</v>
      </c>
      <c r="D18" s="6"/>
      <c r="E18" s="5"/>
      <c r="F18" s="5" t="s">
        <v>13</v>
      </c>
      <c r="G18" s="6" t="s">
        <v>14</v>
      </c>
      <c r="H18" s="6"/>
      <c r="I18" s="6"/>
      <c r="J18" s="5"/>
      <c r="K18" s="5"/>
    </row>
    <row r="19" ht="22" customHeight="1" spans="1:11">
      <c r="A19" s="5"/>
      <c r="B19" s="5"/>
      <c r="C19" s="6">
        <v>2</v>
      </c>
      <c r="D19" s="6"/>
      <c r="E19" s="5"/>
      <c r="F19" s="5"/>
      <c r="G19" s="11" t="s">
        <v>24</v>
      </c>
      <c r="H19" s="6"/>
      <c r="I19" s="6"/>
      <c r="J19" s="5"/>
      <c r="K19" s="5"/>
    </row>
    <row r="20" ht="22" customHeight="1" spans="1:11">
      <c r="A20" s="5"/>
      <c r="B20" s="5" t="s">
        <v>30</v>
      </c>
      <c r="C20" s="6">
        <v>10</v>
      </c>
      <c r="D20" s="6"/>
      <c r="E20" s="5"/>
      <c r="F20" s="6" t="s">
        <v>13</v>
      </c>
      <c r="G20" s="6" t="s">
        <v>14</v>
      </c>
      <c r="H20" s="6"/>
      <c r="I20" s="6"/>
      <c r="J20" s="5"/>
      <c r="K20" s="5"/>
    </row>
    <row r="21" ht="22" customHeight="1" spans="1:11">
      <c r="A21" s="5"/>
      <c r="B21" s="5"/>
      <c r="C21" s="6">
        <v>10</v>
      </c>
      <c r="D21" s="6"/>
      <c r="E21" s="5"/>
      <c r="F21" s="9" t="s">
        <v>18</v>
      </c>
      <c r="G21" s="6" t="s">
        <v>14</v>
      </c>
      <c r="H21" s="6"/>
      <c r="I21" s="6"/>
      <c r="J21" s="5"/>
      <c r="K21" s="5"/>
    </row>
    <row r="22" ht="22" customHeight="1" spans="1:11">
      <c r="A22" s="5"/>
      <c r="B22" s="5" t="s">
        <v>31</v>
      </c>
      <c r="C22" s="6">
        <v>10</v>
      </c>
      <c r="D22" s="6"/>
      <c r="E22" s="5"/>
      <c r="F22" s="5" t="s">
        <v>13</v>
      </c>
      <c r="G22" s="6" t="s">
        <v>14</v>
      </c>
      <c r="H22" s="6"/>
      <c r="I22" s="6"/>
      <c r="J22" s="5"/>
      <c r="K22" s="5"/>
    </row>
    <row r="23" ht="22" customHeight="1" spans="1:12">
      <c r="A23" s="5"/>
      <c r="B23" s="5"/>
      <c r="C23" s="6">
        <v>2</v>
      </c>
      <c r="D23" s="6"/>
      <c r="E23" s="5"/>
      <c r="F23" s="5"/>
      <c r="G23" s="11" t="s">
        <v>24</v>
      </c>
      <c r="H23" s="6"/>
      <c r="I23" s="6"/>
      <c r="J23" s="5"/>
      <c r="K23" s="5"/>
      <c r="L23">
        <v>6900</v>
      </c>
    </row>
    <row r="24" ht="22" customHeight="1" spans="1:11">
      <c r="A24" s="5" t="s">
        <v>32</v>
      </c>
      <c r="B24" s="5" t="s">
        <v>33</v>
      </c>
      <c r="C24" s="6">
        <v>10</v>
      </c>
      <c r="D24" s="6"/>
      <c r="E24" s="5" t="s">
        <v>34</v>
      </c>
      <c r="F24" s="5" t="s">
        <v>13</v>
      </c>
      <c r="G24" s="6" t="s">
        <v>35</v>
      </c>
      <c r="H24" s="6"/>
      <c r="I24" s="6"/>
      <c r="J24" s="5">
        <f>84*7</f>
        <v>588</v>
      </c>
      <c r="K24" s="5" t="s">
        <v>36</v>
      </c>
    </row>
    <row r="25" ht="22" customHeight="1" spans="1:11">
      <c r="A25" s="5"/>
      <c r="B25" s="5" t="s">
        <v>25</v>
      </c>
      <c r="C25" s="6">
        <v>10</v>
      </c>
      <c r="D25" s="6"/>
      <c r="E25" s="5"/>
      <c r="F25" s="5"/>
      <c r="G25" s="6" t="s">
        <v>35</v>
      </c>
      <c r="H25" s="6"/>
      <c r="I25" s="6"/>
      <c r="J25" s="5">
        <f>96*7</f>
        <v>672</v>
      </c>
      <c r="K25" s="5"/>
    </row>
    <row r="26" ht="22" customHeight="1" spans="1:11">
      <c r="A26" s="5"/>
      <c r="B26" s="5"/>
      <c r="C26" s="6">
        <v>1</v>
      </c>
      <c r="D26" s="6"/>
      <c r="E26" s="5"/>
      <c r="F26" s="5"/>
      <c r="G26" s="11" t="s">
        <v>37</v>
      </c>
      <c r="H26" s="6"/>
      <c r="I26" s="6"/>
      <c r="J26" s="5">
        <f>132*7</f>
        <v>924</v>
      </c>
      <c r="K26" s="5"/>
    </row>
    <row r="27" ht="22" customHeight="1" spans="1:11">
      <c r="A27" s="5"/>
      <c r="B27" s="5" t="s">
        <v>27</v>
      </c>
      <c r="C27" s="6">
        <v>10</v>
      </c>
      <c r="D27" s="6"/>
      <c r="E27" s="5"/>
      <c r="F27" s="5"/>
      <c r="G27" s="6" t="s">
        <v>35</v>
      </c>
      <c r="H27" s="6"/>
      <c r="I27" s="6"/>
      <c r="J27" s="5">
        <f>88*7</f>
        <v>616</v>
      </c>
      <c r="K27" s="5"/>
    </row>
    <row r="28" s="1" customFormat="1" ht="22" customHeight="1" spans="1:16">
      <c r="A28" s="7"/>
      <c r="B28" s="7"/>
      <c r="C28" s="8">
        <v>1</v>
      </c>
      <c r="D28" s="8"/>
      <c r="E28" s="7"/>
      <c r="F28" s="7"/>
      <c r="G28" s="11" t="s">
        <v>37</v>
      </c>
      <c r="H28" s="8"/>
      <c r="I28" s="8"/>
      <c r="J28" s="7">
        <f>117*7</f>
        <v>819</v>
      </c>
      <c r="K28" s="7"/>
      <c r="L28" s="14" t="s">
        <v>38</v>
      </c>
      <c r="M28" s="14"/>
      <c r="N28" s="14"/>
      <c r="O28" s="14"/>
      <c r="P28" s="14"/>
    </row>
    <row r="29" ht="22" customHeight="1" spans="1:11">
      <c r="A29" s="5"/>
      <c r="B29" s="5" t="s">
        <v>28</v>
      </c>
      <c r="C29" s="6">
        <v>10</v>
      </c>
      <c r="D29" s="6"/>
      <c r="E29" s="5"/>
      <c r="F29" s="5"/>
      <c r="G29" s="6" t="s">
        <v>35</v>
      </c>
      <c r="H29" s="6"/>
      <c r="I29" s="6"/>
      <c r="J29" s="5">
        <f>75*7</f>
        <v>525</v>
      </c>
      <c r="K29" s="5"/>
    </row>
    <row r="30" ht="22" customHeight="1" spans="1:12">
      <c r="A30" s="5"/>
      <c r="B30" s="5"/>
      <c r="C30" s="6">
        <v>1</v>
      </c>
      <c r="D30" s="6"/>
      <c r="E30" s="5"/>
      <c r="F30" s="5"/>
      <c r="G30" s="11" t="s">
        <v>37</v>
      </c>
      <c r="H30" s="6"/>
      <c r="I30" s="6"/>
      <c r="J30" s="5">
        <f>102*7</f>
        <v>714</v>
      </c>
      <c r="K30" s="5"/>
      <c r="L30">
        <v>1075</v>
      </c>
    </row>
    <row r="31" ht="22" customHeight="1" spans="1:12">
      <c r="A31" s="5" t="s">
        <v>39</v>
      </c>
      <c r="B31" s="5" t="s">
        <v>27</v>
      </c>
      <c r="C31" s="6">
        <v>11</v>
      </c>
      <c r="D31" s="6"/>
      <c r="E31" s="5" t="s">
        <v>40</v>
      </c>
      <c r="F31" s="6" t="s">
        <v>13</v>
      </c>
      <c r="G31" s="6" t="s">
        <v>41</v>
      </c>
      <c r="H31" s="6"/>
      <c r="I31" s="6"/>
      <c r="J31" s="5">
        <v>1100</v>
      </c>
      <c r="K31" s="5" t="s">
        <v>42</v>
      </c>
      <c r="L31">
        <v>40</v>
      </c>
    </row>
    <row r="32" spans="3:3">
      <c r="C32">
        <f>SUM(C2:C31)</f>
        <v>204</v>
      </c>
    </row>
  </sheetData>
  <mergeCells count="28">
    <mergeCell ref="L28:P28"/>
    <mergeCell ref="A2:A23"/>
    <mergeCell ref="A24:A30"/>
    <mergeCell ref="B2:B3"/>
    <mergeCell ref="B4:B5"/>
    <mergeCell ref="B8:B9"/>
    <mergeCell ref="B10:B11"/>
    <mergeCell ref="B12:B13"/>
    <mergeCell ref="B14:B15"/>
    <mergeCell ref="B16:B17"/>
    <mergeCell ref="B18:B19"/>
    <mergeCell ref="B20:B21"/>
    <mergeCell ref="B22:B23"/>
    <mergeCell ref="B25:B26"/>
    <mergeCell ref="B27:B28"/>
    <mergeCell ref="B29:B30"/>
    <mergeCell ref="E2:E23"/>
    <mergeCell ref="E24:E30"/>
    <mergeCell ref="F4:F5"/>
    <mergeCell ref="F8:F9"/>
    <mergeCell ref="F12:F13"/>
    <mergeCell ref="F16:F17"/>
    <mergeCell ref="F18:F19"/>
    <mergeCell ref="F22:F23"/>
    <mergeCell ref="F24:F30"/>
    <mergeCell ref="J2:J3"/>
    <mergeCell ref="K2:K23"/>
    <mergeCell ref="K24:K3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创建清单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jerk188</dc:creator>
  <dcterms:created xsi:type="dcterms:W3CDTF">2021-09-03T01:50:00Z</dcterms:created>
  <dcterms:modified xsi:type="dcterms:W3CDTF">2021-09-06T14:37:39Z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