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0" yWindow="0" windowWidth="28800" windowHeight="17540" tabRatio="500"/>
  </bookViews>
  <sheets>
    <sheet name="Data" sheetId="1" r:id="rId1"/>
    <sheet name="Data (No Frzn)" sheetId="5" r:id="rId2"/>
    <sheet name="Graphs" sheetId="4" r:id="rId3"/>
    <sheet name="Removed Data" sheetId="3" r:id="rId4"/>
  </sheets>
  <definedNames>
    <definedName name="_xlnm._FilterDatabase" localSheetId="0" hidden="1">Data!$F$1:$F$363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N34" i="4"/>
  <c r="N33" i="4"/>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M34" i="4"/>
  <c r="M33" i="4"/>
  <c r="N32" i="4"/>
  <c r="N31" i="4"/>
  <c r="M32" i="4"/>
  <c r="M31" i="4"/>
  <c r="M76" i="3"/>
  <c r="L76" i="3"/>
  <c r="K76" i="3"/>
  <c r="J76" i="3"/>
  <c r="I76" i="3"/>
  <c r="H76" i="3"/>
  <c r="B76" i="3"/>
  <c r="M75" i="3"/>
  <c r="L75" i="3"/>
  <c r="K75" i="3"/>
  <c r="J75" i="3"/>
  <c r="I75" i="3"/>
  <c r="H75" i="3"/>
  <c r="B75" i="3"/>
  <c r="M74" i="3"/>
  <c r="L74" i="3"/>
  <c r="K74" i="3"/>
  <c r="J74" i="3"/>
  <c r="I74" i="3"/>
  <c r="H74" i="3"/>
  <c r="B74" i="3"/>
  <c r="M73" i="3"/>
  <c r="L73" i="3"/>
  <c r="K73" i="3"/>
  <c r="J73" i="3"/>
  <c r="I73" i="3"/>
  <c r="H73" i="3"/>
  <c r="B73" i="3"/>
  <c r="M72" i="3"/>
  <c r="L72" i="3"/>
  <c r="K72" i="3"/>
  <c r="J72" i="3"/>
  <c r="I72" i="3"/>
  <c r="H72" i="3"/>
  <c r="B72" i="3"/>
  <c r="M71" i="3"/>
  <c r="L71" i="3"/>
  <c r="K71" i="3"/>
  <c r="J71" i="3"/>
  <c r="I71" i="3"/>
  <c r="H71" i="3"/>
  <c r="B71" i="3"/>
  <c r="M70" i="3"/>
  <c r="L70" i="3"/>
  <c r="K70" i="3"/>
  <c r="J70" i="3"/>
  <c r="I70" i="3"/>
  <c r="H70" i="3"/>
  <c r="B70" i="3"/>
  <c r="M69" i="3"/>
  <c r="L69" i="3"/>
  <c r="K69" i="3"/>
  <c r="J69" i="3"/>
  <c r="I69" i="3"/>
  <c r="H69" i="3"/>
  <c r="B69" i="3"/>
  <c r="M68" i="3"/>
  <c r="L68" i="3"/>
  <c r="K68" i="3"/>
  <c r="J68" i="3"/>
  <c r="I68" i="3"/>
  <c r="H68" i="3"/>
  <c r="B68" i="3"/>
  <c r="M67" i="3"/>
  <c r="L67" i="3"/>
  <c r="K67" i="3"/>
  <c r="J67" i="3"/>
  <c r="I67" i="3"/>
  <c r="H67" i="3"/>
  <c r="B67" i="3"/>
  <c r="M66" i="3"/>
  <c r="L66" i="3"/>
  <c r="K66" i="3"/>
  <c r="J66" i="3"/>
  <c r="I66" i="3"/>
  <c r="H66" i="3"/>
  <c r="B66" i="3"/>
  <c r="M65" i="3"/>
  <c r="L65" i="3"/>
  <c r="K65" i="3"/>
  <c r="J65" i="3"/>
  <c r="I65" i="3"/>
  <c r="H65" i="3"/>
  <c r="B65" i="3"/>
  <c r="M64" i="3"/>
  <c r="L64" i="3"/>
  <c r="K64" i="3"/>
  <c r="J64" i="3"/>
  <c r="I64" i="3"/>
  <c r="H64" i="3"/>
  <c r="B64" i="3"/>
  <c r="M63" i="3"/>
  <c r="L63" i="3"/>
  <c r="K63" i="3"/>
  <c r="J63" i="3"/>
  <c r="I63" i="3"/>
  <c r="H63" i="3"/>
  <c r="B63" i="3"/>
  <c r="M62" i="3"/>
  <c r="L62" i="3"/>
  <c r="K62" i="3"/>
  <c r="J62" i="3"/>
  <c r="I62" i="3"/>
  <c r="H62" i="3"/>
  <c r="B62" i="3"/>
  <c r="M61" i="3"/>
  <c r="L61" i="3"/>
  <c r="K61" i="3"/>
  <c r="J61" i="3"/>
  <c r="I61" i="3"/>
  <c r="H61" i="3"/>
  <c r="B61" i="3"/>
  <c r="M60" i="3"/>
  <c r="L60" i="3"/>
  <c r="K60" i="3"/>
  <c r="J60" i="3"/>
  <c r="I60" i="3"/>
  <c r="H60" i="3"/>
  <c r="B60" i="3"/>
  <c r="M59" i="3"/>
  <c r="L59" i="3"/>
  <c r="K59" i="3"/>
  <c r="J59" i="3"/>
  <c r="I59" i="3"/>
  <c r="H59" i="3"/>
  <c r="B59" i="3"/>
  <c r="M58" i="3"/>
  <c r="L58" i="3"/>
  <c r="K58" i="3"/>
  <c r="J58" i="3"/>
  <c r="I58" i="3"/>
  <c r="H58" i="3"/>
  <c r="B58" i="3"/>
  <c r="M57" i="3"/>
  <c r="L57" i="3"/>
  <c r="K57" i="3"/>
  <c r="J57" i="3"/>
  <c r="I57" i="3"/>
  <c r="H57" i="3"/>
  <c r="B57" i="3"/>
  <c r="M56" i="3"/>
  <c r="L56" i="3"/>
  <c r="K56" i="3"/>
  <c r="J56" i="3"/>
  <c r="I56" i="3"/>
  <c r="H56" i="3"/>
  <c r="B56" i="3"/>
  <c r="M55" i="3"/>
  <c r="L55" i="3"/>
  <c r="K55" i="3"/>
  <c r="J55" i="3"/>
  <c r="I55" i="3"/>
  <c r="H55" i="3"/>
  <c r="B55" i="3"/>
  <c r="M54" i="3"/>
  <c r="L54" i="3"/>
  <c r="K54" i="3"/>
  <c r="J54" i="3"/>
  <c r="I54" i="3"/>
  <c r="H54" i="3"/>
  <c r="B54" i="3"/>
  <c r="M53" i="3"/>
  <c r="L53" i="3"/>
  <c r="K53" i="3"/>
  <c r="J53" i="3"/>
  <c r="I53" i="3"/>
  <c r="H53" i="3"/>
  <c r="B53" i="3"/>
  <c r="M52" i="3"/>
  <c r="L52" i="3"/>
  <c r="K52" i="3"/>
  <c r="J52" i="3"/>
  <c r="I52" i="3"/>
  <c r="H52" i="3"/>
  <c r="B52" i="3"/>
  <c r="M51" i="3"/>
  <c r="L51" i="3"/>
  <c r="K51" i="3"/>
  <c r="J51" i="3"/>
  <c r="I51" i="3"/>
  <c r="H51" i="3"/>
  <c r="B51" i="3"/>
  <c r="M50" i="3"/>
  <c r="L50" i="3"/>
  <c r="K50" i="3"/>
  <c r="J50" i="3"/>
  <c r="I50" i="3"/>
  <c r="H50" i="3"/>
  <c r="B50" i="3"/>
  <c r="M49" i="3"/>
  <c r="L49" i="3"/>
  <c r="K49" i="3"/>
  <c r="J49" i="3"/>
  <c r="I49" i="3"/>
  <c r="H49" i="3"/>
  <c r="B49" i="3"/>
  <c r="M48" i="3"/>
  <c r="L48" i="3"/>
  <c r="K48" i="3"/>
  <c r="J48" i="3"/>
  <c r="I48" i="3"/>
  <c r="H48" i="3"/>
  <c r="B48" i="3"/>
  <c r="M47" i="3"/>
  <c r="L47" i="3"/>
  <c r="K47" i="3"/>
  <c r="J47" i="3"/>
  <c r="I47" i="3"/>
  <c r="H47" i="3"/>
  <c r="B47" i="3"/>
  <c r="M46" i="3"/>
  <c r="L46" i="3"/>
  <c r="K46" i="3"/>
  <c r="J46" i="3"/>
  <c r="I46" i="3"/>
  <c r="H46" i="3"/>
  <c r="B46" i="3"/>
  <c r="M45" i="3"/>
  <c r="L45" i="3"/>
  <c r="K45" i="3"/>
  <c r="J45" i="3"/>
  <c r="I45" i="3"/>
  <c r="H45" i="3"/>
  <c r="B45" i="3"/>
  <c r="M44" i="3"/>
  <c r="L44" i="3"/>
  <c r="K44" i="3"/>
  <c r="J44" i="3"/>
  <c r="I44" i="3"/>
  <c r="H44" i="3"/>
  <c r="B44" i="3"/>
  <c r="M43" i="3"/>
  <c r="L43" i="3"/>
  <c r="K43" i="3"/>
  <c r="J43" i="3"/>
  <c r="I43" i="3"/>
  <c r="H43" i="3"/>
  <c r="B43" i="3"/>
  <c r="M42" i="3"/>
  <c r="L42" i="3"/>
  <c r="K42" i="3"/>
  <c r="J42" i="3"/>
  <c r="I42" i="3"/>
  <c r="H42" i="3"/>
  <c r="B42" i="3"/>
  <c r="M41" i="3"/>
  <c r="L41" i="3"/>
  <c r="K41" i="3"/>
  <c r="J41" i="3"/>
  <c r="I41" i="3"/>
  <c r="H41" i="3"/>
  <c r="B41" i="3"/>
  <c r="M40" i="3"/>
  <c r="L40" i="3"/>
  <c r="K40" i="3"/>
  <c r="J40" i="3"/>
  <c r="I40" i="3"/>
  <c r="H40" i="3"/>
  <c r="B40" i="3"/>
  <c r="M39" i="3"/>
  <c r="L39" i="3"/>
  <c r="K39" i="3"/>
  <c r="J39" i="3"/>
  <c r="I39" i="3"/>
  <c r="H39" i="3"/>
  <c r="B39" i="3"/>
  <c r="M38" i="3"/>
  <c r="L38" i="3"/>
  <c r="K38" i="3"/>
  <c r="J38" i="3"/>
  <c r="I38" i="3"/>
  <c r="H38" i="3"/>
  <c r="B38" i="3"/>
  <c r="M37" i="3"/>
  <c r="L37" i="3"/>
  <c r="K37" i="3"/>
  <c r="J37" i="3"/>
  <c r="I37" i="3"/>
  <c r="H37" i="3"/>
  <c r="B37" i="3"/>
  <c r="M36" i="3"/>
  <c r="L36" i="3"/>
  <c r="K36" i="3"/>
  <c r="J36" i="3"/>
  <c r="I36" i="3"/>
  <c r="H36" i="3"/>
  <c r="B36" i="3"/>
  <c r="M35" i="3"/>
  <c r="L35" i="3"/>
  <c r="K35" i="3"/>
  <c r="J35" i="3"/>
  <c r="I35" i="3"/>
  <c r="H35" i="3"/>
  <c r="B35" i="3"/>
  <c r="M34" i="3"/>
  <c r="L34" i="3"/>
  <c r="K34" i="3"/>
  <c r="J34" i="3"/>
  <c r="I34" i="3"/>
  <c r="H34" i="3"/>
  <c r="B34" i="3"/>
  <c r="M33" i="3"/>
  <c r="L33" i="3"/>
  <c r="K33" i="3"/>
  <c r="J33" i="3"/>
  <c r="I33" i="3"/>
  <c r="H33" i="3"/>
  <c r="B33" i="3"/>
  <c r="M32" i="3"/>
  <c r="L32" i="3"/>
  <c r="K32" i="3"/>
  <c r="J32" i="3"/>
  <c r="I32" i="3"/>
  <c r="H32" i="3"/>
  <c r="B32" i="3"/>
  <c r="M31" i="3"/>
  <c r="L31" i="3"/>
  <c r="K31" i="3"/>
  <c r="J31" i="3"/>
  <c r="I31" i="3"/>
  <c r="H31" i="3"/>
  <c r="B31" i="3"/>
  <c r="M30" i="3"/>
  <c r="L30" i="3"/>
  <c r="K30" i="3"/>
  <c r="J30" i="3"/>
  <c r="I30" i="3"/>
  <c r="H30" i="3"/>
  <c r="B30" i="3"/>
  <c r="M29" i="3"/>
  <c r="L29" i="3"/>
  <c r="K29" i="3"/>
  <c r="J29" i="3"/>
  <c r="I29" i="3"/>
  <c r="H29" i="3"/>
  <c r="B29" i="3"/>
  <c r="M28" i="3"/>
  <c r="L28" i="3"/>
  <c r="K28" i="3"/>
  <c r="J28" i="3"/>
  <c r="I28" i="3"/>
  <c r="H28" i="3"/>
  <c r="B28" i="3"/>
  <c r="M27" i="3"/>
  <c r="L27" i="3"/>
  <c r="K27" i="3"/>
  <c r="J27" i="3"/>
  <c r="I27" i="3"/>
  <c r="H27" i="3"/>
  <c r="B27" i="3"/>
  <c r="M26" i="3"/>
  <c r="L26" i="3"/>
  <c r="K26" i="3"/>
  <c r="J26" i="3"/>
  <c r="I26" i="3"/>
  <c r="H26" i="3"/>
  <c r="B26" i="3"/>
  <c r="M25" i="3"/>
  <c r="L25" i="3"/>
  <c r="K25" i="3"/>
  <c r="J25" i="3"/>
  <c r="I25" i="3"/>
  <c r="H25" i="3"/>
  <c r="B25" i="3"/>
  <c r="M24" i="3"/>
  <c r="L24" i="3"/>
  <c r="K24" i="3"/>
  <c r="J24" i="3"/>
  <c r="I24" i="3"/>
  <c r="H24" i="3"/>
  <c r="B24" i="3"/>
  <c r="M23" i="3"/>
  <c r="L23" i="3"/>
  <c r="K23" i="3"/>
  <c r="J23" i="3"/>
  <c r="I23" i="3"/>
  <c r="H23" i="3"/>
  <c r="B23" i="3"/>
  <c r="M22" i="3"/>
  <c r="L22" i="3"/>
  <c r="K22" i="3"/>
  <c r="J22" i="3"/>
  <c r="I22" i="3"/>
  <c r="H22" i="3"/>
  <c r="B22" i="3"/>
  <c r="M21" i="3"/>
  <c r="L21" i="3"/>
  <c r="K21" i="3"/>
  <c r="J21" i="3"/>
  <c r="I21" i="3"/>
  <c r="H21" i="3"/>
  <c r="B21" i="3"/>
  <c r="M20" i="3"/>
  <c r="L20" i="3"/>
  <c r="K20" i="3"/>
  <c r="J20" i="3"/>
  <c r="I20" i="3"/>
  <c r="H20" i="3"/>
  <c r="B20" i="3"/>
  <c r="M19" i="3"/>
  <c r="L19" i="3"/>
  <c r="K19" i="3"/>
  <c r="J19" i="3"/>
  <c r="I19" i="3"/>
  <c r="H19" i="3"/>
  <c r="B19" i="3"/>
  <c r="M18" i="3"/>
  <c r="L18" i="3"/>
  <c r="K18" i="3"/>
  <c r="J18" i="3"/>
  <c r="I18" i="3"/>
  <c r="H18" i="3"/>
  <c r="B18" i="3"/>
  <c r="M17" i="3"/>
  <c r="L17" i="3"/>
  <c r="K17" i="3"/>
  <c r="J17" i="3"/>
  <c r="I17" i="3"/>
  <c r="H17" i="3"/>
  <c r="B17" i="3"/>
  <c r="M16" i="3"/>
  <c r="L16" i="3"/>
  <c r="K16" i="3"/>
  <c r="J16" i="3"/>
  <c r="I16" i="3"/>
  <c r="H16" i="3"/>
  <c r="B16" i="3"/>
  <c r="M15" i="3"/>
  <c r="L15" i="3"/>
  <c r="K15" i="3"/>
  <c r="J15" i="3"/>
  <c r="I15" i="3"/>
  <c r="H15" i="3"/>
  <c r="B15" i="3"/>
  <c r="M14" i="3"/>
  <c r="L14" i="3"/>
  <c r="K14" i="3"/>
  <c r="J14" i="3"/>
  <c r="I14" i="3"/>
  <c r="H14" i="3"/>
  <c r="B14" i="3"/>
  <c r="M11" i="3"/>
  <c r="L11" i="3"/>
  <c r="K11" i="3"/>
  <c r="J11" i="3"/>
  <c r="I11" i="3"/>
  <c r="H11" i="3"/>
  <c r="B11" i="3"/>
  <c r="M10" i="3"/>
  <c r="L10" i="3"/>
  <c r="K10" i="3"/>
  <c r="J10" i="3"/>
  <c r="I10" i="3"/>
  <c r="H10" i="3"/>
  <c r="B10" i="3"/>
  <c r="M9" i="3"/>
  <c r="L9" i="3"/>
  <c r="K9" i="3"/>
  <c r="J9" i="3"/>
  <c r="I9" i="3"/>
  <c r="H9" i="3"/>
  <c r="B9" i="3"/>
  <c r="M8" i="3"/>
  <c r="L8" i="3"/>
  <c r="K8" i="3"/>
  <c r="J8" i="3"/>
  <c r="I8" i="3"/>
  <c r="H8" i="3"/>
  <c r="B8" i="3"/>
  <c r="M7" i="3"/>
  <c r="L7" i="3"/>
  <c r="K7" i="3"/>
  <c r="J7" i="3"/>
  <c r="I7" i="3"/>
  <c r="H7" i="3"/>
  <c r="B7" i="3"/>
  <c r="M6" i="3"/>
  <c r="L6" i="3"/>
  <c r="K6" i="3"/>
  <c r="J6" i="3"/>
  <c r="I6" i="3"/>
  <c r="H6" i="3"/>
  <c r="B6" i="3"/>
  <c r="M5" i="3"/>
  <c r="L5" i="3"/>
  <c r="K5" i="3"/>
  <c r="J5" i="3"/>
  <c r="I5" i="3"/>
  <c r="H5" i="3"/>
  <c r="B5" i="3"/>
  <c r="D22" i="1"/>
  <c r="D23" i="1"/>
  <c r="D24" i="1"/>
  <c r="D25" i="1"/>
  <c r="D26" i="1"/>
  <c r="D21" i="1"/>
  <c r="N338" i="1"/>
  <c r="N339" i="1"/>
  <c r="N340" i="1"/>
  <c r="N242" i="1"/>
  <c r="N2" i="1"/>
  <c r="B2" i="1"/>
  <c r="N3" i="1"/>
  <c r="B3" i="1"/>
  <c r="N299" i="1"/>
  <c r="N300" i="1"/>
  <c r="N301" i="1"/>
  <c r="N302" i="1"/>
  <c r="N197" i="1"/>
  <c r="N303" i="1"/>
  <c r="N198" i="1"/>
  <c r="N234" i="1"/>
  <c r="N199" i="1"/>
  <c r="N243" i="1"/>
  <c r="N244" i="1"/>
  <c r="N4" i="1"/>
  <c r="B4" i="1"/>
  <c r="N245" i="1"/>
  <c r="N200" i="1"/>
  <c r="N355" i="1"/>
  <c r="N193" i="1"/>
  <c r="N201" i="1"/>
  <c r="N350" i="1"/>
  <c r="N351" i="1"/>
  <c r="N360" i="1"/>
  <c r="N246" i="1"/>
  <c r="N240" i="1"/>
  <c r="N357" i="1"/>
  <c r="N235" i="1"/>
  <c r="N317" i="1"/>
  <c r="N318" i="1"/>
  <c r="N236" i="1"/>
  <c r="N5" i="1"/>
  <c r="B5" i="1"/>
  <c r="N237" i="1"/>
  <c r="N352" i="1"/>
  <c r="N241" i="1"/>
  <c r="N247" i="1"/>
  <c r="N304" i="1"/>
  <c r="N358" i="1"/>
  <c r="N319" i="1"/>
  <c r="N361" i="1"/>
  <c r="N362" i="1"/>
  <c r="N320" i="1"/>
  <c r="N356" i="1"/>
  <c r="N267" i="1"/>
  <c r="N268" i="1"/>
  <c r="N269" i="1"/>
  <c r="N270" i="1"/>
  <c r="N334" i="1"/>
  <c r="N335" i="1"/>
  <c r="N341" i="1"/>
  <c r="N6" i="1"/>
  <c r="B6" i="1"/>
  <c r="N7" i="1"/>
  <c r="B7" i="1"/>
  <c r="N321" i="1"/>
  <c r="N214" i="1"/>
  <c r="N215" i="1"/>
  <c r="B8" i="1"/>
  <c r="N274" i="1"/>
  <c r="N275" i="1"/>
  <c r="N353" i="1"/>
  <c r="N276" i="1"/>
  <c r="N277" i="1"/>
  <c r="N202" i="1"/>
  <c r="N305" i="1"/>
  <c r="N216" i="1"/>
  <c r="N217" i="1"/>
  <c r="N218" i="1"/>
  <c r="N219" i="1"/>
  <c r="N220" i="1"/>
  <c r="N221" i="1"/>
  <c r="N222" i="1"/>
  <c r="N223" i="1"/>
  <c r="N224" i="1"/>
  <c r="N225" i="1"/>
  <c r="N248" i="1"/>
  <c r="N226" i="1"/>
  <c r="N9" i="1"/>
  <c r="B9" i="1"/>
  <c r="N227" i="1"/>
  <c r="N228" i="1"/>
  <c r="N180" i="1"/>
  <c r="N181" i="1"/>
  <c r="N182" i="1"/>
  <c r="N183" i="1"/>
  <c r="N184" i="1"/>
  <c r="N185" i="1"/>
  <c r="N186" i="1"/>
  <c r="N187" i="1"/>
  <c r="N188" i="1"/>
  <c r="N189" i="1"/>
  <c r="N249" i="1"/>
  <c r="N62" i="1"/>
  <c r="N63" i="1"/>
  <c r="N64" i="1"/>
  <c r="N65" i="1"/>
  <c r="N153" i="1"/>
  <c r="N154" i="1"/>
  <c r="N203" i="1"/>
  <c r="N66" i="1"/>
  <c r="N67" i="1"/>
  <c r="N68" i="1"/>
  <c r="N27" i="1"/>
  <c r="N28" i="1"/>
  <c r="N69" i="1"/>
  <c r="N70" i="1"/>
  <c r="N74" i="1"/>
  <c r="N10" i="1"/>
  <c r="B10" i="1"/>
  <c r="N322" i="1"/>
  <c r="N323" i="1"/>
  <c r="N35" i="1"/>
  <c r="N36" i="1"/>
  <c r="N37" i="1"/>
  <c r="N38" i="1"/>
  <c r="N39" i="1"/>
  <c r="N40" i="1"/>
  <c r="N41" i="1"/>
  <c r="N42" i="1"/>
  <c r="N43" i="1"/>
  <c r="N29" i="1"/>
  <c r="N324" i="1"/>
  <c r="N44" i="1"/>
  <c r="N45" i="1"/>
  <c r="N46" i="1"/>
  <c r="N11" i="1"/>
  <c r="B11" i="1"/>
  <c r="N47" i="1"/>
  <c r="N12" i="1"/>
  <c r="B12" i="1"/>
  <c r="N30" i="1"/>
  <c r="N31" i="1"/>
  <c r="N32" i="1"/>
  <c r="N33" i="1"/>
  <c r="N354" i="1"/>
  <c r="N34" i="1"/>
  <c r="N48" i="1"/>
  <c r="N325" i="1"/>
  <c r="N49" i="1"/>
  <c r="N50" i="1"/>
  <c r="N51" i="1"/>
  <c r="N52" i="1"/>
  <c r="N363" i="1"/>
  <c r="N54" i="1"/>
  <c r="N146" i="1"/>
  <c r="N155" i="1"/>
  <c r="N190" i="1"/>
  <c r="N191" i="1"/>
  <c r="N192" i="1"/>
  <c r="N359" i="1"/>
  <c r="N147" i="1"/>
  <c r="N13" i="1"/>
  <c r="B13" i="1"/>
  <c r="N148" i="1"/>
  <c r="N149" i="1"/>
  <c r="N150" i="1"/>
  <c r="N162" i="1"/>
  <c r="N151" i="1"/>
  <c r="N14" i="1"/>
  <c r="B14" i="1"/>
  <c r="N152" i="1"/>
  <c r="N163" i="1"/>
  <c r="N15" i="1"/>
  <c r="B15" i="1"/>
  <c r="N164" i="1"/>
  <c r="N194" i="1"/>
  <c r="N195" i="1"/>
  <c r="N196" i="1"/>
  <c r="N129" i="1"/>
  <c r="N130" i="1"/>
  <c r="N131" i="1"/>
  <c r="N132" i="1"/>
  <c r="N133" i="1"/>
  <c r="N134" i="1"/>
  <c r="N135" i="1"/>
  <c r="N75" i="1"/>
  <c r="N55" i="1"/>
  <c r="N56" i="1"/>
  <c r="N57" i="1"/>
  <c r="N76" i="1"/>
  <c r="N136" i="1"/>
  <c r="N278" i="1"/>
  <c r="N58" i="1"/>
  <c r="N59" i="1"/>
  <c r="N16" i="1"/>
  <c r="B16" i="1"/>
  <c r="N60" i="1"/>
  <c r="N77" i="1"/>
  <c r="N78" i="1"/>
  <c r="N79" i="1"/>
  <c r="N80" i="1"/>
  <c r="N81" i="1"/>
  <c r="N82" i="1"/>
  <c r="N83" i="1"/>
  <c r="N84" i="1"/>
  <c r="N17" i="1"/>
  <c r="B17" i="1"/>
  <c r="N250" i="1"/>
  <c r="N279" i="1"/>
  <c r="N85" i="1"/>
  <c r="N280" i="1"/>
  <c r="N281" i="1"/>
  <c r="N282" i="1"/>
  <c r="N86" i="1"/>
  <c r="N87" i="1"/>
  <c r="N88" i="1"/>
  <c r="N89" i="1"/>
  <c r="N90" i="1"/>
  <c r="N91" i="1"/>
  <c r="N92" i="1"/>
  <c r="N93" i="1"/>
  <c r="N251" i="1"/>
  <c r="N94" i="1"/>
  <c r="N95" i="1"/>
  <c r="N96" i="1"/>
  <c r="N165" i="1"/>
  <c r="N166" i="1"/>
  <c r="N167" i="1"/>
  <c r="N168" i="1"/>
  <c r="N18" i="1"/>
  <c r="B18" i="1"/>
  <c r="N19" i="1"/>
  <c r="B19" i="1"/>
  <c r="N169" i="1"/>
  <c r="N156" i="1"/>
  <c r="N157" i="1"/>
  <c r="N158" i="1"/>
  <c r="N159" i="1"/>
  <c r="N160" i="1"/>
  <c r="N161" i="1"/>
  <c r="N170" i="1"/>
  <c r="N171" i="1"/>
  <c r="N172" i="1"/>
  <c r="N173" i="1"/>
  <c r="N124" i="1"/>
  <c r="N125" i="1"/>
  <c r="N126" i="1"/>
  <c r="N127" i="1"/>
  <c r="N174" i="1"/>
  <c r="N252" i="1"/>
  <c r="N128" i="1"/>
  <c r="N253" i="1"/>
  <c r="N254" i="1"/>
  <c r="N255" i="1"/>
  <c r="N256" i="1"/>
  <c r="N97" i="1"/>
  <c r="N257" i="1"/>
  <c r="N258" i="1"/>
  <c r="N98" i="1"/>
  <c r="N99" i="1"/>
  <c r="N100" i="1"/>
  <c r="N101" i="1"/>
  <c r="N259" i="1"/>
  <c r="N260" i="1"/>
  <c r="N261" i="1"/>
  <c r="N262" i="1"/>
  <c r="N102" i="1"/>
  <c r="N103" i="1"/>
  <c r="N104" i="1"/>
  <c r="N263" i="1"/>
  <c r="N105" i="1"/>
  <c r="N106" i="1"/>
  <c r="N107" i="1"/>
  <c r="N108" i="1"/>
  <c r="N264" i="1"/>
  <c r="N61" i="1"/>
  <c r="N109" i="1"/>
  <c r="N283" i="1"/>
  <c r="N20" i="1"/>
  <c r="B20" i="1"/>
  <c r="N137" i="1"/>
  <c r="N138" i="1"/>
  <c r="N139" i="1"/>
  <c r="N140" i="1"/>
  <c r="N141" i="1"/>
  <c r="N142" i="1"/>
  <c r="N143" i="1"/>
  <c r="N144" i="1"/>
  <c r="N145" i="1"/>
  <c r="N115" i="1"/>
  <c r="N116" i="1"/>
  <c r="N117" i="1"/>
  <c r="N118" i="1"/>
  <c r="N119" i="1"/>
  <c r="N175" i="1"/>
  <c r="N176" i="1"/>
  <c r="N21" i="1"/>
  <c r="B21" i="1"/>
  <c r="N177" i="1"/>
  <c r="N178" i="1"/>
  <c r="N110" i="1"/>
  <c r="N111" i="1"/>
  <c r="N112" i="1"/>
  <c r="N120" i="1"/>
  <c r="N22" i="1"/>
  <c r="B22" i="1"/>
  <c r="N284" i="1"/>
  <c r="N285" i="1"/>
  <c r="N286" i="1"/>
  <c r="N287" i="1"/>
  <c r="N23" i="1"/>
  <c r="B23" i="1"/>
  <c r="N53" i="1"/>
  <c r="N342" i="1"/>
  <c r="N343" i="1"/>
  <c r="N344" i="1"/>
  <c r="N345" i="1"/>
  <c r="N204" i="1"/>
  <c r="N205" i="1"/>
  <c r="N346" i="1"/>
  <c r="N24" i="1"/>
  <c r="B24" i="1"/>
  <c r="N206" i="1"/>
  <c r="N207" i="1"/>
  <c r="N347" i="1"/>
  <c r="N306" i="1"/>
  <c r="N348" i="1"/>
  <c r="N307" i="1"/>
  <c r="N308" i="1"/>
  <c r="N349" i="1"/>
  <c r="N208" i="1"/>
  <c r="N179" i="1"/>
  <c r="N209" i="1"/>
  <c r="N121" i="1"/>
  <c r="N122" i="1"/>
  <c r="N114" i="1"/>
  <c r="N123" i="1"/>
  <c r="N326" i="1"/>
  <c r="N327" i="1"/>
  <c r="N328" i="1"/>
  <c r="N288" i="1"/>
  <c r="N290" i="1"/>
  <c r="N291" i="1"/>
  <c r="N292" i="1"/>
  <c r="N293" i="1"/>
  <c r="N294" i="1"/>
  <c r="N295" i="1"/>
  <c r="N296" i="1"/>
  <c r="N297" i="1"/>
  <c r="N298" i="1"/>
  <c r="N210" i="1"/>
  <c r="N336" i="1"/>
  <c r="N337" i="1"/>
  <c r="N309" i="1"/>
  <c r="N310" i="1"/>
  <c r="N25" i="1"/>
  <c r="B25" i="1"/>
  <c r="N26" i="1"/>
  <c r="B26" i="1"/>
  <c r="N311" i="1"/>
  <c r="N312" i="1"/>
  <c r="N238" i="1"/>
  <c r="N329" i="1"/>
  <c r="N239" i="1"/>
  <c r="N330" i="1"/>
  <c r="N331" i="1"/>
  <c r="N332" i="1"/>
  <c r="N333" i="1"/>
  <c r="N229" i="1"/>
  <c r="N230" i="1"/>
  <c r="N231" i="1"/>
  <c r="N232" i="1"/>
  <c r="N265" i="1"/>
  <c r="N313" i="1"/>
  <c r="N211" i="1"/>
  <c r="N314" i="1"/>
  <c r="N315" i="1"/>
  <c r="N316" i="1"/>
  <c r="N71" i="1"/>
  <c r="N72" i="1"/>
  <c r="N73" i="1"/>
  <c r="N113" i="1"/>
  <c r="N266" i="1"/>
  <c r="N233" i="1"/>
  <c r="N212" i="1"/>
  <c r="N213" i="1"/>
  <c r="M322" i="1"/>
  <c r="M280" i="1"/>
  <c r="M343" i="1"/>
  <c r="M269" i="1"/>
  <c r="M281" i="1"/>
  <c r="M193" i="1"/>
  <c r="M282" i="1"/>
  <c r="M323" i="1"/>
  <c r="M237" i="1"/>
  <c r="M253" i="1"/>
  <c r="M313" i="1"/>
  <c r="M201" i="1"/>
  <c r="M319" i="1"/>
  <c r="M344" i="1"/>
  <c r="M252" i="1"/>
  <c r="M259" i="1"/>
  <c r="M318" i="1"/>
  <c r="M35" i="1"/>
  <c r="M345" i="1"/>
  <c r="M266" i="1"/>
  <c r="M36" i="1"/>
  <c r="M37" i="1"/>
  <c r="M80" i="1"/>
  <c r="M38" i="1"/>
  <c r="M197" i="1"/>
  <c r="M338" i="1"/>
  <c r="M137" i="1"/>
  <c r="M109" i="1"/>
  <c r="M132" i="1"/>
  <c r="M260" i="1"/>
  <c r="M78" i="1"/>
  <c r="M354" i="1"/>
  <c r="M261" i="1"/>
  <c r="M86" i="1"/>
  <c r="M39" i="1"/>
  <c r="M40" i="1"/>
  <c r="M81" i="1"/>
  <c r="M326" i="1"/>
  <c r="M138" i="1"/>
  <c r="M133" i="1"/>
  <c r="M180" i="1"/>
  <c r="M41" i="1"/>
  <c r="M254" i="1"/>
  <c r="M34" i="1"/>
  <c r="M134" i="1"/>
  <c r="M42" i="1"/>
  <c r="M307" i="1"/>
  <c r="M139" i="1"/>
  <c r="M182" i="1"/>
  <c r="M270" i="1"/>
  <c r="M204" i="1"/>
  <c r="M151" i="1"/>
  <c r="M315" i="1"/>
  <c r="M87" i="1"/>
  <c r="M43" i="1"/>
  <c r="M128" i="1"/>
  <c r="M88" i="1"/>
  <c r="M274" i="1"/>
  <c r="M186" i="1"/>
  <c r="M146" i="1"/>
  <c r="M48" i="1"/>
  <c r="M95" i="1"/>
  <c r="M140" i="1"/>
  <c r="M89" i="1"/>
  <c r="M255" i="1"/>
  <c r="M308" i="1"/>
  <c r="M141" i="1"/>
  <c r="M349" i="1"/>
  <c r="M273" i="1"/>
  <c r="M28" i="1"/>
  <c r="M311" i="1"/>
  <c r="M29" i="1"/>
  <c r="M324" i="1"/>
  <c r="M325" i="1"/>
  <c r="M327" i="1"/>
  <c r="M33" i="1"/>
  <c r="M173" i="1"/>
  <c r="M90" i="1"/>
  <c r="M148" i="1"/>
  <c r="M91" i="1"/>
  <c r="M96" i="1"/>
  <c r="M256" i="1"/>
  <c r="M49" i="1"/>
  <c r="M50" i="1"/>
  <c r="M303" i="1"/>
  <c r="M112" i="1"/>
  <c r="M124" i="1"/>
  <c r="M189" i="1"/>
  <c r="M131" i="1"/>
  <c r="M10" i="1"/>
  <c r="M27" i="1"/>
  <c r="M44" i="1"/>
  <c r="M316" i="1"/>
  <c r="M268" i="1"/>
  <c r="M165" i="1"/>
  <c r="M175" i="1"/>
  <c r="M191" i="1"/>
  <c r="M231" i="1"/>
  <c r="M136" i="1"/>
  <c r="M142" i="1"/>
  <c r="M317" i="1"/>
  <c r="M235" i="1"/>
  <c r="M352" i="1"/>
  <c r="M79" i="1"/>
  <c r="M143" i="1"/>
  <c r="M278" i="1"/>
  <c r="M125" i="1"/>
  <c r="M262" i="1"/>
  <c r="M45" i="1"/>
  <c r="M82" i="1"/>
  <c r="M200" i="1"/>
  <c r="M51" i="1"/>
  <c r="M211" i="1"/>
  <c r="M69" i="1"/>
  <c r="M126" i="1"/>
  <c r="M209" i="1"/>
  <c r="M147" i="1"/>
  <c r="M83" i="1"/>
  <c r="M97" i="1"/>
  <c r="M198" i="1"/>
  <c r="M199" i="1"/>
  <c r="M46" i="1"/>
  <c r="M102" i="1"/>
  <c r="M22" i="1"/>
  <c r="M20" i="1"/>
  <c r="M11" i="1"/>
  <c r="M32" i="1"/>
  <c r="M150" i="1"/>
  <c r="M181" i="1"/>
  <c r="M183" i="1"/>
  <c r="M23" i="1"/>
  <c r="M58" i="1"/>
  <c r="M144" i="1"/>
  <c r="M127" i="1"/>
  <c r="M103" i="1"/>
  <c r="M12" i="1"/>
  <c r="M149" i="1"/>
  <c r="M205" i="1"/>
  <c r="M135" i="1"/>
  <c r="M104" i="1"/>
  <c r="M55" i="1"/>
  <c r="M59" i="1"/>
  <c r="M119" i="1"/>
  <c r="M171" i="1"/>
  <c r="M56" i="1"/>
  <c r="M236" i="1"/>
  <c r="M172" i="1"/>
  <c r="M6" i="1"/>
  <c r="M309" i="1"/>
  <c r="M31" i="1"/>
  <c r="M184" i="1"/>
  <c r="M233" i="1"/>
  <c r="M346" i="1"/>
  <c r="M234" i="1"/>
  <c r="M24" i="1"/>
  <c r="M263" i="1"/>
  <c r="M310" i="1"/>
  <c r="M105" i="1"/>
  <c r="M341" i="1"/>
  <c r="M111" i="1"/>
  <c r="M53" i="1"/>
  <c r="M243" i="1"/>
  <c r="M118" i="1"/>
  <c r="M92" i="1"/>
  <c r="M187" i="1"/>
  <c r="M115" i="1"/>
  <c r="M192" i="1"/>
  <c r="M47" i="1"/>
  <c r="M30" i="1"/>
  <c r="M129" i="1"/>
  <c r="M61" i="1"/>
  <c r="M75" i="1"/>
  <c r="M130" i="1"/>
  <c r="M291" i="1"/>
  <c r="M93" i="1"/>
  <c r="M116" i="1"/>
  <c r="M232" i="1"/>
  <c r="M339" i="1"/>
  <c r="M214" i="1"/>
  <c r="M106" i="1"/>
  <c r="M52" i="1"/>
  <c r="M84" i="1"/>
  <c r="M17" i="1"/>
  <c r="M271" i="1"/>
  <c r="M289" i="1"/>
  <c r="M244" i="1"/>
  <c r="M267" i="1"/>
  <c r="M166" i="1"/>
  <c r="M272" i="1"/>
  <c r="M167" i="1"/>
  <c r="M168" i="1"/>
  <c r="M4" i="1"/>
  <c r="M155" i="1"/>
  <c r="M18" i="1"/>
  <c r="M13" i="1"/>
  <c r="M15" i="1"/>
  <c r="M5" i="1"/>
  <c r="M14" i="1"/>
  <c r="M25" i="1"/>
  <c r="M16" i="1"/>
  <c r="M7" i="1"/>
  <c r="M9" i="1"/>
  <c r="M19" i="1"/>
  <c r="M21" i="1"/>
  <c r="M3" i="1"/>
  <c r="M8" i="1"/>
  <c r="M2" i="1"/>
  <c r="M26" i="1"/>
  <c r="M245" i="1"/>
  <c r="M122" i="1"/>
  <c r="M121" i="1"/>
  <c r="M301" i="1"/>
  <c r="M206" i="1"/>
  <c r="M207" i="1"/>
  <c r="M123" i="1"/>
  <c r="M174" i="1"/>
  <c r="M302" i="1"/>
  <c r="M257" i="1"/>
  <c r="M299" i="1"/>
  <c r="M67" i="1"/>
  <c r="M177" i="1"/>
  <c r="M70" i="1"/>
  <c r="M162" i="1"/>
  <c r="M163" i="1"/>
  <c r="M178" i="1"/>
  <c r="M68" i="1"/>
  <c r="M285" i="1"/>
  <c r="M117" i="1"/>
  <c r="M294" i="1"/>
  <c r="M300" i="1"/>
  <c r="M212" i="1"/>
  <c r="M213" i="1"/>
  <c r="M238" i="1"/>
  <c r="M113" i="1"/>
  <c r="M208" i="1"/>
  <c r="M321" i="1"/>
  <c r="M72" i="1"/>
  <c r="M202" i="1"/>
  <c r="M176" i="1"/>
  <c r="M355" i="1"/>
  <c r="M164" i="1"/>
  <c r="M62" i="1"/>
  <c r="M63" i="1"/>
  <c r="M203" i="1"/>
  <c r="M64" i="1"/>
  <c r="M194" i="1"/>
  <c r="M74" i="1"/>
  <c r="M227" i="1"/>
  <c r="M329" i="1"/>
  <c r="M284" i="1"/>
  <c r="M275" i="1"/>
  <c r="M185" i="1"/>
  <c r="M356" i="1"/>
  <c r="M328" i="1"/>
  <c r="M241" i="1"/>
  <c r="M304" i="1"/>
  <c r="M152" i="1"/>
  <c r="M258" i="1"/>
  <c r="M288" i="1"/>
  <c r="M283" i="1"/>
  <c r="M312" i="1"/>
  <c r="M340" i="1"/>
  <c r="M57" i="1"/>
  <c r="M240" i="1"/>
  <c r="M295" i="1"/>
  <c r="M98" i="1"/>
  <c r="M292" i="1"/>
  <c r="M359" i="1"/>
  <c r="M60" i="1"/>
  <c r="M296" i="1"/>
  <c r="M99" i="1"/>
  <c r="M358" i="1"/>
  <c r="M77" i="1"/>
  <c r="M247" i="1"/>
  <c r="M107" i="1"/>
  <c r="M361" i="1"/>
  <c r="M297" i="1"/>
  <c r="M314" i="1"/>
  <c r="M306" i="1"/>
  <c r="M293" i="1"/>
  <c r="M357" i="1"/>
  <c r="M108" i="1"/>
  <c r="M154" i="1"/>
  <c r="M219" i="1"/>
  <c r="M335" i="1"/>
  <c r="M169" i="1"/>
  <c r="M251" i="1"/>
  <c r="M220" i="1"/>
  <c r="M156" i="1"/>
  <c r="M157" i="1"/>
  <c r="M242" i="1"/>
  <c r="M153" i="1"/>
  <c r="M158" i="1"/>
  <c r="M76" i="1"/>
  <c r="M250" i="1"/>
  <c r="M159" i="1"/>
  <c r="M362" i="1"/>
  <c r="M350" i="1"/>
  <c r="M353" i="1"/>
  <c r="M351" i="1"/>
  <c r="M320" i="1"/>
  <c r="M298" i="1"/>
  <c r="M160" i="1"/>
  <c r="M215" i="1"/>
  <c r="M54" i="1"/>
  <c r="M161" i="1"/>
  <c r="M66" i="1"/>
  <c r="M195" i="1"/>
  <c r="M196" i="1"/>
  <c r="M229" i="1"/>
  <c r="M230" i="1"/>
  <c r="M226" i="1"/>
  <c r="M221" i="1"/>
  <c r="M347" i="1"/>
  <c r="M71" i="1"/>
  <c r="M279" i="1"/>
  <c r="M100" i="1"/>
  <c r="M110" i="1"/>
  <c r="M101" i="1"/>
  <c r="M94" i="1"/>
  <c r="M286" i="1"/>
  <c r="M65" i="1"/>
  <c r="M287" i="1"/>
  <c r="M360" i="1"/>
  <c r="M225" i="1"/>
  <c r="M216" i="1"/>
  <c r="M114" i="1"/>
  <c r="M179" i="1"/>
  <c r="M217" i="1"/>
  <c r="M222" i="1"/>
  <c r="M248" i="1"/>
  <c r="M223" i="1"/>
  <c r="M290" i="1"/>
  <c r="M224" i="1"/>
  <c r="M218" i="1"/>
  <c r="M363" i="1"/>
  <c r="M210" i="1"/>
  <c r="M276" i="1"/>
  <c r="M277" i="1"/>
  <c r="M145" i="1"/>
  <c r="M337" i="1"/>
  <c r="M170" i="1"/>
  <c r="M264" i="1"/>
  <c r="M332" i="1"/>
  <c r="M85" i="1"/>
  <c r="M333" i="1"/>
  <c r="M239" i="1"/>
  <c r="M246" i="1"/>
  <c r="M120" i="1"/>
  <c r="M190" i="1"/>
  <c r="M348" i="1"/>
  <c r="M73" i="1"/>
  <c r="M305" i="1"/>
  <c r="M249" i="1"/>
  <c r="M265" i="1"/>
  <c r="M228" i="1"/>
  <c r="M336" i="1"/>
  <c r="M330" i="1"/>
  <c r="M331" i="1"/>
  <c r="M188" i="1"/>
  <c r="M334" i="1"/>
  <c r="M342" i="1"/>
  <c r="K135" i="1"/>
  <c r="K104" i="1"/>
  <c r="K55" i="1"/>
  <c r="K59" i="1"/>
  <c r="K119" i="1"/>
  <c r="K171" i="1"/>
  <c r="K56" i="1"/>
  <c r="K236" i="1"/>
  <c r="K172" i="1"/>
  <c r="K6" i="1"/>
  <c r="K309" i="1"/>
  <c r="K31" i="1"/>
  <c r="K184" i="1"/>
  <c r="K233" i="1"/>
  <c r="K346" i="1"/>
  <c r="K234" i="1"/>
  <c r="K24" i="1"/>
  <c r="K263" i="1"/>
  <c r="K310" i="1"/>
  <c r="K105" i="1"/>
  <c r="K341" i="1"/>
  <c r="K111" i="1"/>
  <c r="K53" i="1"/>
  <c r="K243" i="1"/>
  <c r="K118" i="1"/>
  <c r="K92" i="1"/>
  <c r="K187" i="1"/>
  <c r="K115" i="1"/>
  <c r="K192" i="1"/>
  <c r="K47" i="1"/>
  <c r="K30" i="1"/>
  <c r="K129" i="1"/>
  <c r="K61" i="1"/>
  <c r="K75" i="1"/>
  <c r="K130" i="1"/>
  <c r="K291" i="1"/>
  <c r="K93" i="1"/>
  <c r="K116" i="1"/>
  <c r="K232" i="1"/>
  <c r="K339" i="1"/>
  <c r="K214" i="1"/>
  <c r="K106" i="1"/>
  <c r="K52" i="1"/>
  <c r="K84" i="1"/>
  <c r="K17" i="1"/>
  <c r="K271" i="1"/>
  <c r="K289" i="1"/>
  <c r="K244" i="1"/>
  <c r="K267" i="1"/>
  <c r="K166" i="1"/>
  <c r="K272" i="1"/>
  <c r="K167" i="1"/>
  <c r="K168" i="1"/>
  <c r="K4" i="1"/>
  <c r="K155" i="1"/>
  <c r="K18" i="1"/>
  <c r="K13" i="1"/>
  <c r="K15" i="1"/>
  <c r="K5" i="1"/>
  <c r="K14" i="1"/>
  <c r="K25" i="1"/>
  <c r="K16" i="1"/>
  <c r="K7" i="1"/>
  <c r="K9" i="1"/>
  <c r="K19" i="1"/>
  <c r="K21" i="1"/>
  <c r="K3" i="1"/>
  <c r="K8" i="1"/>
  <c r="K2" i="1"/>
  <c r="K26" i="1"/>
  <c r="K245" i="1"/>
  <c r="K122" i="1"/>
  <c r="K121" i="1"/>
  <c r="K301" i="1"/>
  <c r="K206" i="1"/>
  <c r="K207" i="1"/>
  <c r="K123" i="1"/>
  <c r="K174" i="1"/>
  <c r="K302" i="1"/>
  <c r="K257" i="1"/>
  <c r="K299" i="1"/>
  <c r="K67" i="1"/>
  <c r="K177" i="1"/>
  <c r="K70" i="1"/>
  <c r="K162" i="1"/>
  <c r="K163" i="1"/>
  <c r="K178" i="1"/>
  <c r="K68" i="1"/>
  <c r="K285" i="1"/>
  <c r="K117" i="1"/>
  <c r="K294" i="1"/>
  <c r="K300" i="1"/>
  <c r="K212" i="1"/>
  <c r="K213" i="1"/>
  <c r="K238" i="1"/>
  <c r="K113" i="1"/>
  <c r="K208" i="1"/>
  <c r="K321" i="1"/>
  <c r="K72" i="1"/>
  <c r="K202" i="1"/>
  <c r="K176" i="1"/>
  <c r="K355" i="1"/>
  <c r="K164" i="1"/>
  <c r="K62" i="1"/>
  <c r="K63" i="1"/>
  <c r="K203" i="1"/>
  <c r="K64" i="1"/>
  <c r="K194" i="1"/>
  <c r="K74" i="1"/>
  <c r="K227" i="1"/>
  <c r="K329" i="1"/>
  <c r="K284" i="1"/>
  <c r="K275" i="1"/>
  <c r="K185" i="1"/>
  <c r="K356" i="1"/>
  <c r="K328" i="1"/>
  <c r="K241" i="1"/>
  <c r="K304" i="1"/>
  <c r="K152" i="1"/>
  <c r="K258" i="1"/>
  <c r="K288" i="1"/>
  <c r="K283" i="1"/>
  <c r="K312" i="1"/>
  <c r="K340" i="1"/>
  <c r="K57" i="1"/>
  <c r="K240" i="1"/>
  <c r="K295" i="1"/>
  <c r="K98" i="1"/>
  <c r="K292" i="1"/>
  <c r="K359" i="1"/>
  <c r="K60" i="1"/>
  <c r="K296" i="1"/>
  <c r="K99" i="1"/>
  <c r="K358" i="1"/>
  <c r="K77" i="1"/>
  <c r="K247" i="1"/>
  <c r="K107" i="1"/>
  <c r="K361" i="1"/>
  <c r="K297" i="1"/>
  <c r="K314" i="1"/>
  <c r="K306" i="1"/>
  <c r="K293" i="1"/>
  <c r="K357" i="1"/>
  <c r="K108" i="1"/>
  <c r="K154" i="1"/>
  <c r="K219" i="1"/>
  <c r="K335" i="1"/>
  <c r="K169" i="1"/>
  <c r="K251" i="1"/>
  <c r="K220" i="1"/>
  <c r="K156" i="1"/>
  <c r="K157" i="1"/>
  <c r="K242" i="1"/>
  <c r="K153" i="1"/>
  <c r="K158" i="1"/>
  <c r="K76" i="1"/>
  <c r="K250" i="1"/>
  <c r="K159" i="1"/>
  <c r="K362" i="1"/>
  <c r="K350" i="1"/>
  <c r="K353" i="1"/>
  <c r="K351" i="1"/>
  <c r="K320" i="1"/>
  <c r="K298" i="1"/>
  <c r="K160" i="1"/>
  <c r="K215" i="1"/>
  <c r="K54" i="1"/>
  <c r="K161" i="1"/>
  <c r="K66" i="1"/>
  <c r="K195" i="1"/>
  <c r="K196" i="1"/>
  <c r="K229" i="1"/>
  <c r="K230" i="1"/>
  <c r="K226" i="1"/>
  <c r="K221" i="1"/>
  <c r="K347" i="1"/>
  <c r="K71" i="1"/>
  <c r="K279" i="1"/>
  <c r="K100" i="1"/>
  <c r="K110" i="1"/>
  <c r="K101" i="1"/>
  <c r="K94" i="1"/>
  <c r="K286" i="1"/>
  <c r="K65" i="1"/>
  <c r="K287" i="1"/>
  <c r="K360" i="1"/>
  <c r="K225" i="1"/>
  <c r="K216" i="1"/>
  <c r="K114" i="1"/>
  <c r="K179" i="1"/>
  <c r="K217" i="1"/>
  <c r="K222" i="1"/>
  <c r="K248" i="1"/>
  <c r="K223" i="1"/>
  <c r="K290" i="1"/>
  <c r="K224" i="1"/>
  <c r="K218" i="1"/>
  <c r="K363" i="1"/>
  <c r="K210" i="1"/>
  <c r="K276" i="1"/>
  <c r="K277" i="1"/>
  <c r="K145" i="1"/>
  <c r="K337" i="1"/>
  <c r="K170" i="1"/>
  <c r="K264" i="1"/>
  <c r="K332" i="1"/>
  <c r="K85" i="1"/>
  <c r="K333" i="1"/>
  <c r="K239" i="1"/>
  <c r="K246" i="1"/>
  <c r="K120" i="1"/>
  <c r="K190" i="1"/>
  <c r="K348" i="1"/>
  <c r="K73" i="1"/>
  <c r="K305" i="1"/>
  <c r="K249" i="1"/>
  <c r="K265" i="1"/>
  <c r="K228" i="1"/>
  <c r="K336" i="1"/>
  <c r="K330" i="1"/>
  <c r="K331" i="1"/>
  <c r="K188" i="1"/>
  <c r="K334" i="1"/>
  <c r="K252" i="1"/>
  <c r="K259" i="1"/>
  <c r="K318" i="1"/>
  <c r="K35" i="1"/>
  <c r="K345" i="1"/>
  <c r="K266" i="1"/>
  <c r="K36" i="1"/>
  <c r="K37" i="1"/>
  <c r="K80" i="1"/>
  <c r="K38" i="1"/>
  <c r="K197" i="1"/>
  <c r="K338" i="1"/>
  <c r="K137" i="1"/>
  <c r="K109" i="1"/>
  <c r="K132" i="1"/>
  <c r="K260" i="1"/>
  <c r="K78" i="1"/>
  <c r="K354" i="1"/>
  <c r="K261" i="1"/>
  <c r="K86" i="1"/>
  <c r="K39" i="1"/>
  <c r="K40" i="1"/>
  <c r="K81" i="1"/>
  <c r="K326" i="1"/>
  <c r="K138" i="1"/>
  <c r="K133" i="1"/>
  <c r="K180" i="1"/>
  <c r="K41" i="1"/>
  <c r="K254" i="1"/>
  <c r="K34" i="1"/>
  <c r="K134" i="1"/>
  <c r="K42" i="1"/>
  <c r="K307" i="1"/>
  <c r="K139" i="1"/>
  <c r="K182" i="1"/>
  <c r="K270" i="1"/>
  <c r="K204" i="1"/>
  <c r="K151" i="1"/>
  <c r="K315" i="1"/>
  <c r="K87" i="1"/>
  <c r="K43" i="1"/>
  <c r="K128" i="1"/>
  <c r="K88" i="1"/>
  <c r="K274" i="1"/>
  <c r="K186" i="1"/>
  <c r="K146" i="1"/>
  <c r="K48" i="1"/>
  <c r="K95" i="1"/>
  <c r="K140" i="1"/>
  <c r="K89" i="1"/>
  <c r="K255" i="1"/>
  <c r="K308" i="1"/>
  <c r="K141" i="1"/>
  <c r="K349" i="1"/>
  <c r="K273" i="1"/>
  <c r="K28" i="1"/>
  <c r="K311" i="1"/>
  <c r="K29" i="1"/>
  <c r="K324" i="1"/>
  <c r="K325" i="1"/>
  <c r="K327" i="1"/>
  <c r="K33" i="1"/>
  <c r="K173" i="1"/>
  <c r="K90" i="1"/>
  <c r="K148" i="1"/>
  <c r="K91" i="1"/>
  <c r="K96" i="1"/>
  <c r="K256" i="1"/>
  <c r="K49" i="1"/>
  <c r="K50" i="1"/>
  <c r="K303" i="1"/>
  <c r="K112" i="1"/>
  <c r="K124" i="1"/>
  <c r="K189" i="1"/>
  <c r="K131" i="1"/>
  <c r="K10" i="1"/>
  <c r="K27" i="1"/>
  <c r="K44" i="1"/>
  <c r="K316" i="1"/>
  <c r="K268" i="1"/>
  <c r="K165" i="1"/>
  <c r="K175" i="1"/>
  <c r="K191" i="1"/>
  <c r="K231" i="1"/>
  <c r="K136" i="1"/>
  <c r="K142" i="1"/>
  <c r="K317" i="1"/>
  <c r="K235" i="1"/>
  <c r="K352" i="1"/>
  <c r="K79" i="1"/>
  <c r="K143" i="1"/>
  <c r="K278" i="1"/>
  <c r="K125" i="1"/>
  <c r="K262" i="1"/>
  <c r="K45" i="1"/>
  <c r="K82" i="1"/>
  <c r="K200" i="1"/>
  <c r="K51" i="1"/>
  <c r="K211" i="1"/>
  <c r="K69" i="1"/>
  <c r="K126" i="1"/>
  <c r="K209" i="1"/>
  <c r="K147" i="1"/>
  <c r="K83" i="1"/>
  <c r="K97" i="1"/>
  <c r="K198" i="1"/>
  <c r="K199" i="1"/>
  <c r="K46" i="1"/>
  <c r="K102" i="1"/>
  <c r="K22" i="1"/>
  <c r="K20" i="1"/>
  <c r="K11" i="1"/>
  <c r="K32" i="1"/>
  <c r="K150" i="1"/>
  <c r="K181" i="1"/>
  <c r="K183" i="1"/>
  <c r="K23" i="1"/>
  <c r="K58" i="1"/>
  <c r="K144" i="1"/>
  <c r="K127" i="1"/>
  <c r="K103" i="1"/>
  <c r="K12" i="1"/>
  <c r="K149" i="1"/>
  <c r="K205" i="1"/>
  <c r="K322" i="1"/>
  <c r="K280" i="1"/>
  <c r="K343" i="1"/>
  <c r="K269" i="1"/>
  <c r="K281" i="1"/>
  <c r="K193" i="1"/>
  <c r="K282" i="1"/>
  <c r="K323" i="1"/>
  <c r="K237" i="1"/>
  <c r="K253" i="1"/>
  <c r="K313" i="1"/>
  <c r="K201" i="1"/>
  <c r="K319" i="1"/>
  <c r="K344" i="1"/>
  <c r="K342" i="1"/>
  <c r="J342" i="1"/>
  <c r="J322" i="1"/>
  <c r="J280" i="1"/>
  <c r="J343" i="1"/>
  <c r="J269" i="1"/>
  <c r="J281" i="1"/>
  <c r="J193" i="1"/>
  <c r="J282" i="1"/>
  <c r="J323" i="1"/>
  <c r="J237" i="1"/>
  <c r="J253" i="1"/>
  <c r="J313" i="1"/>
  <c r="J201" i="1"/>
  <c r="J319" i="1"/>
  <c r="J344" i="1"/>
  <c r="J252" i="1"/>
  <c r="J259" i="1"/>
  <c r="J318" i="1"/>
  <c r="J35" i="1"/>
  <c r="J345" i="1"/>
  <c r="J266" i="1"/>
  <c r="J36" i="1"/>
  <c r="J37" i="1"/>
  <c r="J80" i="1"/>
  <c r="J38" i="1"/>
  <c r="J197" i="1"/>
  <c r="J338" i="1"/>
  <c r="J137" i="1"/>
  <c r="J109" i="1"/>
  <c r="J132" i="1"/>
  <c r="J260" i="1"/>
  <c r="J78" i="1"/>
  <c r="J354" i="1"/>
  <c r="J261" i="1"/>
  <c r="J86" i="1"/>
  <c r="J39" i="1"/>
  <c r="J40" i="1"/>
  <c r="J81" i="1"/>
  <c r="J326" i="1"/>
  <c r="J138" i="1"/>
  <c r="J133" i="1"/>
  <c r="J180" i="1"/>
  <c r="J41" i="1"/>
  <c r="J254" i="1"/>
  <c r="J34" i="1"/>
  <c r="J134" i="1"/>
  <c r="J42" i="1"/>
  <c r="J307" i="1"/>
  <c r="J139" i="1"/>
  <c r="J182" i="1"/>
  <c r="J270" i="1"/>
  <c r="J204" i="1"/>
  <c r="J151" i="1"/>
  <c r="J315" i="1"/>
  <c r="J87" i="1"/>
  <c r="J43" i="1"/>
  <c r="J128" i="1"/>
  <c r="J88" i="1"/>
  <c r="J274" i="1"/>
  <c r="J186" i="1"/>
  <c r="J146" i="1"/>
  <c r="J48" i="1"/>
  <c r="J95" i="1"/>
  <c r="J140" i="1"/>
  <c r="J89" i="1"/>
  <c r="J255" i="1"/>
  <c r="J308" i="1"/>
  <c r="J141" i="1"/>
  <c r="J349" i="1"/>
  <c r="J273" i="1"/>
  <c r="J28" i="1"/>
  <c r="J311" i="1"/>
  <c r="J29" i="1"/>
  <c r="J324" i="1"/>
  <c r="J325" i="1"/>
  <c r="J327" i="1"/>
  <c r="J33" i="1"/>
  <c r="J173" i="1"/>
  <c r="J90" i="1"/>
  <c r="J148" i="1"/>
  <c r="J91" i="1"/>
  <c r="J96" i="1"/>
  <c r="J256" i="1"/>
  <c r="J49" i="1"/>
  <c r="J50" i="1"/>
  <c r="J303" i="1"/>
  <c r="J112" i="1"/>
  <c r="J124" i="1"/>
  <c r="J189" i="1"/>
  <c r="J131" i="1"/>
  <c r="J10" i="1"/>
  <c r="J27" i="1"/>
  <c r="J44" i="1"/>
  <c r="J316" i="1"/>
  <c r="J268" i="1"/>
  <c r="J165" i="1"/>
  <c r="J175" i="1"/>
  <c r="J191" i="1"/>
  <c r="J231" i="1"/>
  <c r="J136" i="1"/>
  <c r="J142" i="1"/>
  <c r="J317" i="1"/>
  <c r="J235" i="1"/>
  <c r="J352" i="1"/>
  <c r="J79" i="1"/>
  <c r="J143" i="1"/>
  <c r="J278" i="1"/>
  <c r="J125" i="1"/>
  <c r="J262" i="1"/>
  <c r="J45" i="1"/>
  <c r="J82" i="1"/>
  <c r="J200" i="1"/>
  <c r="J51" i="1"/>
  <c r="J211" i="1"/>
  <c r="J69" i="1"/>
  <c r="J126" i="1"/>
  <c r="J209" i="1"/>
  <c r="J147" i="1"/>
  <c r="J83" i="1"/>
  <c r="J97" i="1"/>
  <c r="J198" i="1"/>
  <c r="J199" i="1"/>
  <c r="J46" i="1"/>
  <c r="J102" i="1"/>
  <c r="J22" i="1"/>
  <c r="J20" i="1"/>
  <c r="J11" i="1"/>
  <c r="J32" i="1"/>
  <c r="J150" i="1"/>
  <c r="J181" i="1"/>
  <c r="J183" i="1"/>
  <c r="J23" i="1"/>
  <c r="J58" i="1"/>
  <c r="J144" i="1"/>
  <c r="J127" i="1"/>
  <c r="J103" i="1"/>
  <c r="J12" i="1"/>
  <c r="J149" i="1"/>
  <c r="J205" i="1"/>
  <c r="J135" i="1"/>
  <c r="J104" i="1"/>
  <c r="J55" i="1"/>
  <c r="J59" i="1"/>
  <c r="J119" i="1"/>
  <c r="J171" i="1"/>
  <c r="J56" i="1"/>
  <c r="J236" i="1"/>
  <c r="J172" i="1"/>
  <c r="J6" i="1"/>
  <c r="J309" i="1"/>
  <c r="J31" i="1"/>
  <c r="J184" i="1"/>
  <c r="J233" i="1"/>
  <c r="J346" i="1"/>
  <c r="J234" i="1"/>
  <c r="J24" i="1"/>
  <c r="J263" i="1"/>
  <c r="J310" i="1"/>
  <c r="J105" i="1"/>
  <c r="J341" i="1"/>
  <c r="J111" i="1"/>
  <c r="J53" i="1"/>
  <c r="J243" i="1"/>
  <c r="J118" i="1"/>
  <c r="J92" i="1"/>
  <c r="J187" i="1"/>
  <c r="J115" i="1"/>
  <c r="J192" i="1"/>
  <c r="J47" i="1"/>
  <c r="J30" i="1"/>
  <c r="J129" i="1"/>
  <c r="J61" i="1"/>
  <c r="J75" i="1"/>
  <c r="J130" i="1"/>
  <c r="J291" i="1"/>
  <c r="J93" i="1"/>
  <c r="J116" i="1"/>
  <c r="J232" i="1"/>
  <c r="J339" i="1"/>
  <c r="J214" i="1"/>
  <c r="J106" i="1"/>
  <c r="J52" i="1"/>
  <c r="J84" i="1"/>
  <c r="J17" i="1"/>
  <c r="J271" i="1"/>
  <c r="J289" i="1"/>
  <c r="J244" i="1"/>
  <c r="J267" i="1"/>
  <c r="J166" i="1"/>
  <c r="J272" i="1"/>
  <c r="J167" i="1"/>
  <c r="J168" i="1"/>
  <c r="J4" i="1"/>
  <c r="J155" i="1"/>
  <c r="J18" i="1"/>
  <c r="J13" i="1"/>
  <c r="J15" i="1"/>
  <c r="J5" i="1"/>
  <c r="J14" i="1"/>
  <c r="J25" i="1"/>
  <c r="J16" i="1"/>
  <c r="J7" i="1"/>
  <c r="J9" i="1"/>
  <c r="J19" i="1"/>
  <c r="J21" i="1"/>
  <c r="J3" i="1"/>
  <c r="J8" i="1"/>
  <c r="J2" i="1"/>
  <c r="J26" i="1"/>
  <c r="J245" i="1"/>
  <c r="J122" i="1"/>
  <c r="J121" i="1"/>
  <c r="J301" i="1"/>
  <c r="J206" i="1"/>
  <c r="J207" i="1"/>
  <c r="J123" i="1"/>
  <c r="J174" i="1"/>
  <c r="J302" i="1"/>
  <c r="J257" i="1"/>
  <c r="J299" i="1"/>
  <c r="J67" i="1"/>
  <c r="J177" i="1"/>
  <c r="J70" i="1"/>
  <c r="J162" i="1"/>
  <c r="J163" i="1"/>
  <c r="J178" i="1"/>
  <c r="J68" i="1"/>
  <c r="J285" i="1"/>
  <c r="J117" i="1"/>
  <c r="J294" i="1"/>
  <c r="J300" i="1"/>
  <c r="J212" i="1"/>
  <c r="J213" i="1"/>
  <c r="J238" i="1"/>
  <c r="J113" i="1"/>
  <c r="J208" i="1"/>
  <c r="J321" i="1"/>
  <c r="J72" i="1"/>
  <c r="J202" i="1"/>
  <c r="J176" i="1"/>
  <c r="J355" i="1"/>
  <c r="J164" i="1"/>
  <c r="J62" i="1"/>
  <c r="J63" i="1"/>
  <c r="J203" i="1"/>
  <c r="J64" i="1"/>
  <c r="J194" i="1"/>
  <c r="J74" i="1"/>
  <c r="J227" i="1"/>
  <c r="J329" i="1"/>
  <c r="J284" i="1"/>
  <c r="J275" i="1"/>
  <c r="J185" i="1"/>
  <c r="J356" i="1"/>
  <c r="J328" i="1"/>
  <c r="J241" i="1"/>
  <c r="J304" i="1"/>
  <c r="J152" i="1"/>
  <c r="J258" i="1"/>
  <c r="J288" i="1"/>
  <c r="J283" i="1"/>
  <c r="J312" i="1"/>
  <c r="J340" i="1"/>
  <c r="J57" i="1"/>
  <c r="J240" i="1"/>
  <c r="J295" i="1"/>
  <c r="J98" i="1"/>
  <c r="J292" i="1"/>
  <c r="J359" i="1"/>
  <c r="J60" i="1"/>
  <c r="J296" i="1"/>
  <c r="J99" i="1"/>
  <c r="J358" i="1"/>
  <c r="J77" i="1"/>
  <c r="J247" i="1"/>
  <c r="J107" i="1"/>
  <c r="J361" i="1"/>
  <c r="J297" i="1"/>
  <c r="J314" i="1"/>
  <c r="J306" i="1"/>
  <c r="J293" i="1"/>
  <c r="J357" i="1"/>
  <c r="J108" i="1"/>
  <c r="J154" i="1"/>
  <c r="J219" i="1"/>
  <c r="J335" i="1"/>
  <c r="J169" i="1"/>
  <c r="J251" i="1"/>
  <c r="J220" i="1"/>
  <c r="J156" i="1"/>
  <c r="J157" i="1"/>
  <c r="J242" i="1"/>
  <c r="J153" i="1"/>
  <c r="J158" i="1"/>
  <c r="J76" i="1"/>
  <c r="J250" i="1"/>
  <c r="J159" i="1"/>
  <c r="J362" i="1"/>
  <c r="J350" i="1"/>
  <c r="J353" i="1"/>
  <c r="J351" i="1"/>
  <c r="J320" i="1"/>
  <c r="J298" i="1"/>
  <c r="J160" i="1"/>
  <c r="J215" i="1"/>
  <c r="J54" i="1"/>
  <c r="J161" i="1"/>
  <c r="J66" i="1"/>
  <c r="J195" i="1"/>
  <c r="J196" i="1"/>
  <c r="J229" i="1"/>
  <c r="J230" i="1"/>
  <c r="J226" i="1"/>
  <c r="J221" i="1"/>
  <c r="J347" i="1"/>
  <c r="J71" i="1"/>
  <c r="J279" i="1"/>
  <c r="J100" i="1"/>
  <c r="J110" i="1"/>
  <c r="J101" i="1"/>
  <c r="J94" i="1"/>
  <c r="J286" i="1"/>
  <c r="J65" i="1"/>
  <c r="J287" i="1"/>
  <c r="J360" i="1"/>
  <c r="J225" i="1"/>
  <c r="J216" i="1"/>
  <c r="J114" i="1"/>
  <c r="J179" i="1"/>
  <c r="J217" i="1"/>
  <c r="J222" i="1"/>
  <c r="J248" i="1"/>
  <c r="J223" i="1"/>
  <c r="J290" i="1"/>
  <c r="J224" i="1"/>
  <c r="J218" i="1"/>
  <c r="J363" i="1"/>
  <c r="J210" i="1"/>
  <c r="J276" i="1"/>
  <c r="J277" i="1"/>
  <c r="J145" i="1"/>
  <c r="J337" i="1"/>
  <c r="J170" i="1"/>
  <c r="J264" i="1"/>
  <c r="J332" i="1"/>
  <c r="J85" i="1"/>
  <c r="J333" i="1"/>
  <c r="J239" i="1"/>
  <c r="J246" i="1"/>
  <c r="J120" i="1"/>
  <c r="J190" i="1"/>
  <c r="J348" i="1"/>
  <c r="J73" i="1"/>
  <c r="J305" i="1"/>
  <c r="J249" i="1"/>
  <c r="J265" i="1"/>
  <c r="J228" i="1"/>
  <c r="J336" i="1"/>
  <c r="J330" i="1"/>
  <c r="J331" i="1"/>
  <c r="J188" i="1"/>
  <c r="J334" i="1"/>
  <c r="I342" i="1"/>
  <c r="L36" i="1"/>
  <c r="L37" i="1"/>
  <c r="L80" i="1"/>
  <c r="L38" i="1"/>
  <c r="L197" i="1"/>
  <c r="L338" i="1"/>
  <c r="L137" i="1"/>
  <c r="L109" i="1"/>
  <c r="L132" i="1"/>
  <c r="L260" i="1"/>
  <c r="L78" i="1"/>
  <c r="L354" i="1"/>
  <c r="L261" i="1"/>
  <c r="L86" i="1"/>
  <c r="L39" i="1"/>
  <c r="L40" i="1"/>
  <c r="L81" i="1"/>
  <c r="L326" i="1"/>
  <c r="L138" i="1"/>
  <c r="L133" i="1"/>
  <c r="L180" i="1"/>
  <c r="L41" i="1"/>
  <c r="L254" i="1"/>
  <c r="L34" i="1"/>
  <c r="L134" i="1"/>
  <c r="L42" i="1"/>
  <c r="L307" i="1"/>
  <c r="L139" i="1"/>
  <c r="L182" i="1"/>
  <c r="L270" i="1"/>
  <c r="L204" i="1"/>
  <c r="L151" i="1"/>
  <c r="L315" i="1"/>
  <c r="L87" i="1"/>
  <c r="L43" i="1"/>
  <c r="L128" i="1"/>
  <c r="L88" i="1"/>
  <c r="L274" i="1"/>
  <c r="L186" i="1"/>
  <c r="L146" i="1"/>
  <c r="L48" i="1"/>
  <c r="L95" i="1"/>
  <c r="L140" i="1"/>
  <c r="L89" i="1"/>
  <c r="L255" i="1"/>
  <c r="L308" i="1"/>
  <c r="L141" i="1"/>
  <c r="L349" i="1"/>
  <c r="L273" i="1"/>
  <c r="L28" i="1"/>
  <c r="L311" i="1"/>
  <c r="L29" i="1"/>
  <c r="L324" i="1"/>
  <c r="L325" i="1"/>
  <c r="L327" i="1"/>
  <c r="L33" i="1"/>
  <c r="L173" i="1"/>
  <c r="L90" i="1"/>
  <c r="L148" i="1"/>
  <c r="L91" i="1"/>
  <c r="L96" i="1"/>
  <c r="L256" i="1"/>
  <c r="L49" i="1"/>
  <c r="L50" i="1"/>
  <c r="L303" i="1"/>
  <c r="L112" i="1"/>
  <c r="L124" i="1"/>
  <c r="L189" i="1"/>
  <c r="L131" i="1"/>
  <c r="L10" i="1"/>
  <c r="L27" i="1"/>
  <c r="L44" i="1"/>
  <c r="L316" i="1"/>
  <c r="L268" i="1"/>
  <c r="L165" i="1"/>
  <c r="L175" i="1"/>
  <c r="L191" i="1"/>
  <c r="L231" i="1"/>
  <c r="L136" i="1"/>
  <c r="L142" i="1"/>
  <c r="L317" i="1"/>
  <c r="L235" i="1"/>
  <c r="L352" i="1"/>
  <c r="L79" i="1"/>
  <c r="L143" i="1"/>
  <c r="L278" i="1"/>
  <c r="L125" i="1"/>
  <c r="L262" i="1"/>
  <c r="L45" i="1"/>
  <c r="L82" i="1"/>
  <c r="L200" i="1"/>
  <c r="L51" i="1"/>
  <c r="L211" i="1"/>
  <c r="L69" i="1"/>
  <c r="L126" i="1"/>
  <c r="L209" i="1"/>
  <c r="L147" i="1"/>
  <c r="L83" i="1"/>
  <c r="L97" i="1"/>
  <c r="L198" i="1"/>
  <c r="L199" i="1"/>
  <c r="L46" i="1"/>
  <c r="L102" i="1"/>
  <c r="L22" i="1"/>
  <c r="L20" i="1"/>
  <c r="L11" i="1"/>
  <c r="L32" i="1"/>
  <c r="L150" i="1"/>
  <c r="L181" i="1"/>
  <c r="L183" i="1"/>
  <c r="L23" i="1"/>
  <c r="L58" i="1"/>
  <c r="L144" i="1"/>
  <c r="L127" i="1"/>
  <c r="L103" i="1"/>
  <c r="L12" i="1"/>
  <c r="L149" i="1"/>
  <c r="L205" i="1"/>
  <c r="L135" i="1"/>
  <c r="L104" i="1"/>
  <c r="L55" i="1"/>
  <c r="L59" i="1"/>
  <c r="L119" i="1"/>
  <c r="L171" i="1"/>
  <c r="L56" i="1"/>
  <c r="L236" i="1"/>
  <c r="L172" i="1"/>
  <c r="L6" i="1"/>
  <c r="L309" i="1"/>
  <c r="L31" i="1"/>
  <c r="L184" i="1"/>
  <c r="L233" i="1"/>
  <c r="L346" i="1"/>
  <c r="L234" i="1"/>
  <c r="L24" i="1"/>
  <c r="L263" i="1"/>
  <c r="L310" i="1"/>
  <c r="L105" i="1"/>
  <c r="L341" i="1"/>
  <c r="L111" i="1"/>
  <c r="L53" i="1"/>
  <c r="L243" i="1"/>
  <c r="L118" i="1"/>
  <c r="L92" i="1"/>
  <c r="L187" i="1"/>
  <c r="L115" i="1"/>
  <c r="L192" i="1"/>
  <c r="L47" i="1"/>
  <c r="L30" i="1"/>
  <c r="L129" i="1"/>
  <c r="L61" i="1"/>
  <c r="L75" i="1"/>
  <c r="L130" i="1"/>
  <c r="L291" i="1"/>
  <c r="L93" i="1"/>
  <c r="L116" i="1"/>
  <c r="L232" i="1"/>
  <c r="L339" i="1"/>
  <c r="L214" i="1"/>
  <c r="L106" i="1"/>
  <c r="L52" i="1"/>
  <c r="L84" i="1"/>
  <c r="L17" i="1"/>
  <c r="L271" i="1"/>
  <c r="L289" i="1"/>
  <c r="L244" i="1"/>
  <c r="L267" i="1"/>
  <c r="L166" i="1"/>
  <c r="L272" i="1"/>
  <c r="L167" i="1"/>
  <c r="L168" i="1"/>
  <c r="L4" i="1"/>
  <c r="L155" i="1"/>
  <c r="L18" i="1"/>
  <c r="L13" i="1"/>
  <c r="L15" i="1"/>
  <c r="L5" i="1"/>
  <c r="L14" i="1"/>
  <c r="L25" i="1"/>
  <c r="L16" i="1"/>
  <c r="L7" i="1"/>
  <c r="L9" i="1"/>
  <c r="L19" i="1"/>
  <c r="L21" i="1"/>
  <c r="L3" i="1"/>
  <c r="L8" i="1"/>
  <c r="L2" i="1"/>
  <c r="L26" i="1"/>
  <c r="L245" i="1"/>
  <c r="L122" i="1"/>
  <c r="L121" i="1"/>
  <c r="L301" i="1"/>
  <c r="L206" i="1"/>
  <c r="L207" i="1"/>
  <c r="L123" i="1"/>
  <c r="L174" i="1"/>
  <c r="L302" i="1"/>
  <c r="L257" i="1"/>
  <c r="L299" i="1"/>
  <c r="L67" i="1"/>
  <c r="L177" i="1"/>
  <c r="L70" i="1"/>
  <c r="L162" i="1"/>
  <c r="L163" i="1"/>
  <c r="L178" i="1"/>
  <c r="L68" i="1"/>
  <c r="L285" i="1"/>
  <c r="L117" i="1"/>
  <c r="L294" i="1"/>
  <c r="L300" i="1"/>
  <c r="L212" i="1"/>
  <c r="L213" i="1"/>
  <c r="L238" i="1"/>
  <c r="L113" i="1"/>
  <c r="L208" i="1"/>
  <c r="L321" i="1"/>
  <c r="L72" i="1"/>
  <c r="L202" i="1"/>
  <c r="L176" i="1"/>
  <c r="L355" i="1"/>
  <c r="L164" i="1"/>
  <c r="L62" i="1"/>
  <c r="L63" i="1"/>
  <c r="L203" i="1"/>
  <c r="L64" i="1"/>
  <c r="L194" i="1"/>
  <c r="L74" i="1"/>
  <c r="L227" i="1"/>
  <c r="L329" i="1"/>
  <c r="L284" i="1"/>
  <c r="L275" i="1"/>
  <c r="L185" i="1"/>
  <c r="L356" i="1"/>
  <c r="L328" i="1"/>
  <c r="L241" i="1"/>
  <c r="L304" i="1"/>
  <c r="L152" i="1"/>
  <c r="L258" i="1"/>
  <c r="L288" i="1"/>
  <c r="L283" i="1"/>
  <c r="L312" i="1"/>
  <c r="L340" i="1"/>
  <c r="L57" i="1"/>
  <c r="L240" i="1"/>
  <c r="L295" i="1"/>
  <c r="L98" i="1"/>
  <c r="L292" i="1"/>
  <c r="L359" i="1"/>
  <c r="L60" i="1"/>
  <c r="L296" i="1"/>
  <c r="L99" i="1"/>
  <c r="L358" i="1"/>
  <c r="L77" i="1"/>
  <c r="L247" i="1"/>
  <c r="L107" i="1"/>
  <c r="L361" i="1"/>
  <c r="L297" i="1"/>
  <c r="L314" i="1"/>
  <c r="L306" i="1"/>
  <c r="L293" i="1"/>
  <c r="L357" i="1"/>
  <c r="L108" i="1"/>
  <c r="L154" i="1"/>
  <c r="L219" i="1"/>
  <c r="L335" i="1"/>
  <c r="L169" i="1"/>
  <c r="L251" i="1"/>
  <c r="L220" i="1"/>
  <c r="L156" i="1"/>
  <c r="L157" i="1"/>
  <c r="L242" i="1"/>
  <c r="L153" i="1"/>
  <c r="L158" i="1"/>
  <c r="L76" i="1"/>
  <c r="L250" i="1"/>
  <c r="L159" i="1"/>
  <c r="L362" i="1"/>
  <c r="L350" i="1"/>
  <c r="L353" i="1"/>
  <c r="L351" i="1"/>
  <c r="L320" i="1"/>
  <c r="L298" i="1"/>
  <c r="L160" i="1"/>
  <c r="L215" i="1"/>
  <c r="L54" i="1"/>
  <c r="L161" i="1"/>
  <c r="L66" i="1"/>
  <c r="L195" i="1"/>
  <c r="L196" i="1"/>
  <c r="L229" i="1"/>
  <c r="L230" i="1"/>
  <c r="L226" i="1"/>
  <c r="L221" i="1"/>
  <c r="L347" i="1"/>
  <c r="L71" i="1"/>
  <c r="L279" i="1"/>
  <c r="L100" i="1"/>
  <c r="L110" i="1"/>
  <c r="L101" i="1"/>
  <c r="L94" i="1"/>
  <c r="L286" i="1"/>
  <c r="L65" i="1"/>
  <c r="L287" i="1"/>
  <c r="L360" i="1"/>
  <c r="L225" i="1"/>
  <c r="L216" i="1"/>
  <c r="L114" i="1"/>
  <c r="L179" i="1"/>
  <c r="L217" i="1"/>
  <c r="L222" i="1"/>
  <c r="L248" i="1"/>
  <c r="L223" i="1"/>
  <c r="L290" i="1"/>
  <c r="L224" i="1"/>
  <c r="L218" i="1"/>
  <c r="L363" i="1"/>
  <c r="L210" i="1"/>
  <c r="L276" i="1"/>
  <c r="L277" i="1"/>
  <c r="L145" i="1"/>
  <c r="L337" i="1"/>
  <c r="L170" i="1"/>
  <c r="L264" i="1"/>
  <c r="L332" i="1"/>
  <c r="L85" i="1"/>
  <c r="L333" i="1"/>
  <c r="L239" i="1"/>
  <c r="L246" i="1"/>
  <c r="L120" i="1"/>
  <c r="L190" i="1"/>
  <c r="L348" i="1"/>
  <c r="L73" i="1"/>
  <c r="L305" i="1"/>
  <c r="L249" i="1"/>
  <c r="L265" i="1"/>
  <c r="L228" i="1"/>
  <c r="L336" i="1"/>
  <c r="L330" i="1"/>
  <c r="L331" i="1"/>
  <c r="L188" i="1"/>
  <c r="L334" i="1"/>
  <c r="L322" i="1"/>
  <c r="L280" i="1"/>
  <c r="L343" i="1"/>
  <c r="L269" i="1"/>
  <c r="L281" i="1"/>
  <c r="L193" i="1"/>
  <c r="L282" i="1"/>
  <c r="L323" i="1"/>
  <c r="L237" i="1"/>
  <c r="L253" i="1"/>
  <c r="L313" i="1"/>
  <c r="L201" i="1"/>
  <c r="L319" i="1"/>
  <c r="L344" i="1"/>
  <c r="L252" i="1"/>
  <c r="L259" i="1"/>
  <c r="L318" i="1"/>
  <c r="L35" i="1"/>
  <c r="L345" i="1"/>
  <c r="L266" i="1"/>
  <c r="L342" i="1"/>
  <c r="I345" i="1"/>
  <c r="I266" i="1"/>
  <c r="I36" i="1"/>
  <c r="I37" i="1"/>
  <c r="I80" i="1"/>
  <c r="I38" i="1"/>
  <c r="I197" i="1"/>
  <c r="I338" i="1"/>
  <c r="I137" i="1"/>
  <c r="I109" i="1"/>
  <c r="I132" i="1"/>
  <c r="I260" i="1"/>
  <c r="I78" i="1"/>
  <c r="I354" i="1"/>
  <c r="I261" i="1"/>
  <c r="I86" i="1"/>
  <c r="I39" i="1"/>
  <c r="I40" i="1"/>
  <c r="I81" i="1"/>
  <c r="I326" i="1"/>
  <c r="I138" i="1"/>
  <c r="I133" i="1"/>
  <c r="I180" i="1"/>
  <c r="I41" i="1"/>
  <c r="I254" i="1"/>
  <c r="I34" i="1"/>
  <c r="I134" i="1"/>
  <c r="I42" i="1"/>
  <c r="I307" i="1"/>
  <c r="I139" i="1"/>
  <c r="I182" i="1"/>
  <c r="I270" i="1"/>
  <c r="I204" i="1"/>
  <c r="I151" i="1"/>
  <c r="I315" i="1"/>
  <c r="I87" i="1"/>
  <c r="I43" i="1"/>
  <c r="I128" i="1"/>
  <c r="I88" i="1"/>
  <c r="I274" i="1"/>
  <c r="I186" i="1"/>
  <c r="I146" i="1"/>
  <c r="I48" i="1"/>
  <c r="I95" i="1"/>
  <c r="I140" i="1"/>
  <c r="I89" i="1"/>
  <c r="I255" i="1"/>
  <c r="I308" i="1"/>
  <c r="I141" i="1"/>
  <c r="I349" i="1"/>
  <c r="I273" i="1"/>
  <c r="I28" i="1"/>
  <c r="I311" i="1"/>
  <c r="I29" i="1"/>
  <c r="I324" i="1"/>
  <c r="I325" i="1"/>
  <c r="I327" i="1"/>
  <c r="I33" i="1"/>
  <c r="I173" i="1"/>
  <c r="I90" i="1"/>
  <c r="I148" i="1"/>
  <c r="I91" i="1"/>
  <c r="I96" i="1"/>
  <c r="I256" i="1"/>
  <c r="I49" i="1"/>
  <c r="I50" i="1"/>
  <c r="I303" i="1"/>
  <c r="I112" i="1"/>
  <c r="I124" i="1"/>
  <c r="I189" i="1"/>
  <c r="I131" i="1"/>
  <c r="I10" i="1"/>
  <c r="I27" i="1"/>
  <c r="I44" i="1"/>
  <c r="I316" i="1"/>
  <c r="I268" i="1"/>
  <c r="I165" i="1"/>
  <c r="I175" i="1"/>
  <c r="I191" i="1"/>
  <c r="I231" i="1"/>
  <c r="I136" i="1"/>
  <c r="I142" i="1"/>
  <c r="I317" i="1"/>
  <c r="I235" i="1"/>
  <c r="I352" i="1"/>
  <c r="I79" i="1"/>
  <c r="I143" i="1"/>
  <c r="I278" i="1"/>
  <c r="I125" i="1"/>
  <c r="I262" i="1"/>
  <c r="I45" i="1"/>
  <c r="I82" i="1"/>
  <c r="I200" i="1"/>
  <c r="I51" i="1"/>
  <c r="I211" i="1"/>
  <c r="I69" i="1"/>
  <c r="I126" i="1"/>
  <c r="I209" i="1"/>
  <c r="I147" i="1"/>
  <c r="I83" i="1"/>
  <c r="I97" i="1"/>
  <c r="I198" i="1"/>
  <c r="I199" i="1"/>
  <c r="I46" i="1"/>
  <c r="I102" i="1"/>
  <c r="I22" i="1"/>
  <c r="I20" i="1"/>
  <c r="I11" i="1"/>
  <c r="I32" i="1"/>
  <c r="I150" i="1"/>
  <c r="I181" i="1"/>
  <c r="I183" i="1"/>
  <c r="I23" i="1"/>
  <c r="I58" i="1"/>
  <c r="I144" i="1"/>
  <c r="I127" i="1"/>
  <c r="I103" i="1"/>
  <c r="I12" i="1"/>
  <c r="I149" i="1"/>
  <c r="I205" i="1"/>
  <c r="I135" i="1"/>
  <c r="I104" i="1"/>
  <c r="I55" i="1"/>
  <c r="I59" i="1"/>
  <c r="I119" i="1"/>
  <c r="I171" i="1"/>
  <c r="I56" i="1"/>
  <c r="I236" i="1"/>
  <c r="I172" i="1"/>
  <c r="I6" i="1"/>
  <c r="I309" i="1"/>
  <c r="I31" i="1"/>
  <c r="I184" i="1"/>
  <c r="I233" i="1"/>
  <c r="I346" i="1"/>
  <c r="I234" i="1"/>
  <c r="I24" i="1"/>
  <c r="I263" i="1"/>
  <c r="I310" i="1"/>
  <c r="I105" i="1"/>
  <c r="I341" i="1"/>
  <c r="I111" i="1"/>
  <c r="I53" i="1"/>
  <c r="I243" i="1"/>
  <c r="I118" i="1"/>
  <c r="I92" i="1"/>
  <c r="I187" i="1"/>
  <c r="I115" i="1"/>
  <c r="I192" i="1"/>
  <c r="I47" i="1"/>
  <c r="I30" i="1"/>
  <c r="I129" i="1"/>
  <c r="I61" i="1"/>
  <c r="I75" i="1"/>
  <c r="I130" i="1"/>
  <c r="I291" i="1"/>
  <c r="I93" i="1"/>
  <c r="I116" i="1"/>
  <c r="I232" i="1"/>
  <c r="I339" i="1"/>
  <c r="I214" i="1"/>
  <c r="I106" i="1"/>
  <c r="I52" i="1"/>
  <c r="I84" i="1"/>
  <c r="I17" i="1"/>
  <c r="I271" i="1"/>
  <c r="I289" i="1"/>
  <c r="I244" i="1"/>
  <c r="I267" i="1"/>
  <c r="I166" i="1"/>
  <c r="I272" i="1"/>
  <c r="I167" i="1"/>
  <c r="I168" i="1"/>
  <c r="I4" i="1"/>
  <c r="I155" i="1"/>
  <c r="I18" i="1"/>
  <c r="I13" i="1"/>
  <c r="I15" i="1"/>
  <c r="I5" i="1"/>
  <c r="I14" i="1"/>
  <c r="I25" i="1"/>
  <c r="I16" i="1"/>
  <c r="I7" i="1"/>
  <c r="I9" i="1"/>
  <c r="I19" i="1"/>
  <c r="I21" i="1"/>
  <c r="I3" i="1"/>
  <c r="I8" i="1"/>
  <c r="I2" i="1"/>
  <c r="I26" i="1"/>
  <c r="I245" i="1"/>
  <c r="I122" i="1"/>
  <c r="I121" i="1"/>
  <c r="I301" i="1"/>
  <c r="I206" i="1"/>
  <c r="I207" i="1"/>
  <c r="I123" i="1"/>
  <c r="I174" i="1"/>
  <c r="I302" i="1"/>
  <c r="I257" i="1"/>
  <c r="I299" i="1"/>
  <c r="I67" i="1"/>
  <c r="I177" i="1"/>
  <c r="I70" i="1"/>
  <c r="I162" i="1"/>
  <c r="I163" i="1"/>
  <c r="I178" i="1"/>
  <c r="I68" i="1"/>
  <c r="I285" i="1"/>
  <c r="I117" i="1"/>
  <c r="I294" i="1"/>
  <c r="I300" i="1"/>
  <c r="I212" i="1"/>
  <c r="I213" i="1"/>
  <c r="I238" i="1"/>
  <c r="I113" i="1"/>
  <c r="I208" i="1"/>
  <c r="I321" i="1"/>
  <c r="I72" i="1"/>
  <c r="I202" i="1"/>
  <c r="I176" i="1"/>
  <c r="I355" i="1"/>
  <c r="I164" i="1"/>
  <c r="I62" i="1"/>
  <c r="I63" i="1"/>
  <c r="I203" i="1"/>
  <c r="I64" i="1"/>
  <c r="I194" i="1"/>
  <c r="I74" i="1"/>
  <c r="I227" i="1"/>
  <c r="I329" i="1"/>
  <c r="I284" i="1"/>
  <c r="I275" i="1"/>
  <c r="I185" i="1"/>
  <c r="I356" i="1"/>
  <c r="I328" i="1"/>
  <c r="I241" i="1"/>
  <c r="I304" i="1"/>
  <c r="I152" i="1"/>
  <c r="I258" i="1"/>
  <c r="I288" i="1"/>
  <c r="I283" i="1"/>
  <c r="I312" i="1"/>
  <c r="I340" i="1"/>
  <c r="I57" i="1"/>
  <c r="I240" i="1"/>
  <c r="I295" i="1"/>
  <c r="I98" i="1"/>
  <c r="I292" i="1"/>
  <c r="I359" i="1"/>
  <c r="I60" i="1"/>
  <c r="I296" i="1"/>
  <c r="I99" i="1"/>
  <c r="I358" i="1"/>
  <c r="I77" i="1"/>
  <c r="I247" i="1"/>
  <c r="I107" i="1"/>
  <c r="I361" i="1"/>
  <c r="I297" i="1"/>
  <c r="I314" i="1"/>
  <c r="I306" i="1"/>
  <c r="I293" i="1"/>
  <c r="I357" i="1"/>
  <c r="I108" i="1"/>
  <c r="I154" i="1"/>
  <c r="I219" i="1"/>
  <c r="I335" i="1"/>
  <c r="I169" i="1"/>
  <c r="I251" i="1"/>
  <c r="I220" i="1"/>
  <c r="I156" i="1"/>
  <c r="I157" i="1"/>
  <c r="I242" i="1"/>
  <c r="I153" i="1"/>
  <c r="I158" i="1"/>
  <c r="I76" i="1"/>
  <c r="I250" i="1"/>
  <c r="I159" i="1"/>
  <c r="I362" i="1"/>
  <c r="I350" i="1"/>
  <c r="I353" i="1"/>
  <c r="I351" i="1"/>
  <c r="I320" i="1"/>
  <c r="I298" i="1"/>
  <c r="I160" i="1"/>
  <c r="I215" i="1"/>
  <c r="I54" i="1"/>
  <c r="I161" i="1"/>
  <c r="I66" i="1"/>
  <c r="I195" i="1"/>
  <c r="I196" i="1"/>
  <c r="I229" i="1"/>
  <c r="I230" i="1"/>
  <c r="I226" i="1"/>
  <c r="I221" i="1"/>
  <c r="I347" i="1"/>
  <c r="I71" i="1"/>
  <c r="I279" i="1"/>
  <c r="I100" i="1"/>
  <c r="I110" i="1"/>
  <c r="I101" i="1"/>
  <c r="I94" i="1"/>
  <c r="I286" i="1"/>
  <c r="I65" i="1"/>
  <c r="I287" i="1"/>
  <c r="I360" i="1"/>
  <c r="I225" i="1"/>
  <c r="I216" i="1"/>
  <c r="I114" i="1"/>
  <c r="I179" i="1"/>
  <c r="I217" i="1"/>
  <c r="I222" i="1"/>
  <c r="I248" i="1"/>
  <c r="I223" i="1"/>
  <c r="I290" i="1"/>
  <c r="I224" i="1"/>
  <c r="I218" i="1"/>
  <c r="I363" i="1"/>
  <c r="I210" i="1"/>
  <c r="I276" i="1"/>
  <c r="I277" i="1"/>
  <c r="I145" i="1"/>
  <c r="I337" i="1"/>
  <c r="I170" i="1"/>
  <c r="I264" i="1"/>
  <c r="I332" i="1"/>
  <c r="I85" i="1"/>
  <c r="I333" i="1"/>
  <c r="I239" i="1"/>
  <c r="I246" i="1"/>
  <c r="I120" i="1"/>
  <c r="I190" i="1"/>
  <c r="I348" i="1"/>
  <c r="I73" i="1"/>
  <c r="I305" i="1"/>
  <c r="I249" i="1"/>
  <c r="I265" i="1"/>
  <c r="I228" i="1"/>
  <c r="I336" i="1"/>
  <c r="I330" i="1"/>
  <c r="I331" i="1"/>
  <c r="I188" i="1"/>
  <c r="I334" i="1"/>
  <c r="I322" i="1"/>
  <c r="I280" i="1"/>
  <c r="I343" i="1"/>
  <c r="I269" i="1"/>
  <c r="I281" i="1"/>
  <c r="I193" i="1"/>
  <c r="I282" i="1"/>
  <c r="I323" i="1"/>
  <c r="I237" i="1"/>
  <c r="I253" i="1"/>
  <c r="I313" i="1"/>
  <c r="I201" i="1"/>
  <c r="I319" i="1"/>
  <c r="I344" i="1"/>
  <c r="I252" i="1"/>
  <c r="I259" i="1"/>
  <c r="I318" i="1"/>
  <c r="I35" i="1"/>
</calcChain>
</file>

<file path=xl/sharedStrings.xml><?xml version="1.0" encoding="utf-8"?>
<sst xmlns="http://schemas.openxmlformats.org/spreadsheetml/2006/main" count="2408" uniqueCount="1653">
  <si>
    <t>Ingredients</t>
  </si>
  <si>
    <t>Nutrition Facts</t>
  </si>
  <si>
    <t>Strike Price</t>
  </si>
  <si>
    <t>Activia Probiotic Yogurt Lowfat With Bifidus Peach &amp; Strawberry - 12-4 Oz Get started today - enroll in Box Tops for Education</t>
  </si>
  <si>
    <t>Peach Ingredients: Cultured Grade A Reduced Fat Milk, Cane Sugar, Water, Peaches, Modified Food Starch, Contains Less than 1% of Milk Protein Concentrate, Kosher Gelatin, Natural Flavors, Agar Agar, Carrageenan, Annatto Extract and Black Carrot Juice (for Color), Malic Acid, Sodium Citrate, Xanthan Gum, Vitamin D3. Strawberry Ingredients: Cultured Grade A Reduced Fat Milk, Cane Sugar, Strawberries, Modified Food Starch, Contains Less than 1% of Milk Protein Concentrate, Kosher Gelatin, Fruit Juice and Vegetable Juice (for Color), Natural Flavors, Agar Agar, Carrageenan, Calcium Lactate, Lactic Acid, Milk Calcium, Vitamin D3.</t>
  </si>
  <si>
    <t>https://shop.safeway.com/content/shop/safeway/en/product-details.960050302.html</t>
  </si>
  <si>
    <t>Yoplait Original Yogurt Low Fat Strawberry &amp; Harvest Peach - 8-6 Oz Get started today - enroll in Box Tops for Education</t>
  </si>
  <si>
    <t>Strawberry Ingredients: Pasteurized Grade A Reduced Fat Milk, Sugar, Strawberries, Modified Corn Starch, Kosher Gelatin, Natural Flavor, Pectin, Colored with Carmine, Yogurt Cultures (L. Bulgaricus, S. Thermophilus, L. Acidophilus), Vitamin A Acetate, Vitamin D3. Harvest Peach Ingredients: Pasteurized Grade A Reduced Fat Milk, Sugar, Peaches, Modified Corn Starch, Kosher Gelatin, Natural Flavor, Pectin, Colored with Annatto Extract, Yogurt Cultures (L. Bulgaricus, S. Thermophilus, L. Acidophilus), Vitamin A Acetate, Vitamin D3.</t>
  </si>
  <si>
    <t>https://shop.safeway.com/content/shop/safeway/en/product-details.960159644.html</t>
  </si>
  <si>
    <t>Chobani Yogurt Greek Fruit On The Bottom Non-Fat Strawberry - 4-5.3 Oz Get started today - enroll in Box Tops for Education</t>
  </si>
  <si>
    <t>Nonfat Yogurt (Cultured Pasteurized Nonfat Milk), Strawberries, Cane Sugar, Water, Fruit Pectin, Locust Bean Gum, Natural Flavors, Lemon Juice Concentrate, Fruit and Vegetable Juice Concentrate (for Color). 6 Live and Active Cultures: S. Thermophilus, L. Bulgaricus, L. Acidophilus, Bifidus, L. Casei, and L. Rhamnosus.</t>
  </si>
  <si>
    <t>https://shop.safeway.com/content/shop/safeway/en/product-details.960091943.html</t>
  </si>
  <si>
    <t>Greek Gods Yogurt Greek Style Honey Vanilla - 24 Oz Get started today - enroll in Box Tops for Education</t>
  </si>
  <si>
    <t>Cultured Pasteurized Grade A Milk, Cream, Cane Sugar, Brown Cane Sugar, Vanilla Extract, Honey, Pectin. Contains Live and Active Cultures (S. Thermophilus, B. Lactis, L. Acidophilus, L. Casei, L. Rhamnosus, Lactobacillus Lactis, L. Bulgaricus).</t>
  </si>
  <si>
    <t>https://shop.safeway.com/content/shop/safeway/en/product-details.960055457.html</t>
  </si>
  <si>
    <t>Chobani Yogurt Greek Fruit On The Bottom Non-Fat Blueberry - 4-5.3 Oz Get started today - enroll in Box Tops for Education</t>
  </si>
  <si>
    <t>Nonfat Yogurt (Cultured Pasteurized Nonfat Milk), Blueberries, Cane Sugar, Water, Fruit Pectin, Locust Bean Gum, Natural Flavors, Lemon Juice Concentrate. 6 Live and Active Cultures: S. Thermophilus, L. Bulgaricus, L. Acidophilus, Bifidus, L. Casei, and L, Rhamnosus.</t>
  </si>
  <si>
    <t>https://shop.safeway.com/content/shop/safeway/en/product-details.960091944.html</t>
  </si>
  <si>
    <t>Lucerne Yogurt Lowfat Vanilla Flavored - 32 Oz Get started today - enroll in Box Tops for Education</t>
  </si>
  <si>
    <t>Cultured Pasteurized Low Fat Milk, Vanilla Flavored Base (Water, Sugar, Modified Corn Starch, Natural Flavor, Citric Acid), Sugar, Modified Corn Starch, Pectin, Carrageenan, Tricalgium Phosphate.</t>
  </si>
  <si>
    <t>https://shop.safeway.com/content/shop/safeway/en/product-details.136300258.html</t>
  </si>
  <si>
    <t>Chobani Yogurt Greek Fruit On The Bottom Non-Fat Peach - 4-5.3 Oz Get started today - enroll in Box Tops for Education</t>
  </si>
  <si>
    <t>Nonfat Yogurt (Cultured Pasteurized Nonfat Milk), Peaches, Cane Sugar, Water, Fruit Pectin Natural Flavors, Locust Bean Gum, Lemon Juice Concentrate 6. Live and Active Cultures: S. Thermophilus, L. Bulgaricus, L. Acidophilus, Bifidus, L. Casei, and L, Rhamnosus.</t>
  </si>
  <si>
    <t>https://shop.safeway.com/content/shop/safeway/en/product-details.960091946.html</t>
  </si>
  <si>
    <t>Yoplait Original Yogurt Low Fat Strawberry/Strawberry Banana - 8-6 Oz Get started today - enroll in Box Tops for Education</t>
  </si>
  <si>
    <t>Strawberry Ingredients: Pasteurized Grade A Reduced Fat Milk, Sugar, Strawberries, Modified Corn Starch, Kosher Gelatin, Natural Flavor, Pectin, Colored with Carmine, Yogurt Cultures (L. Bulgaricus, S. Thermophilus, L. Acidophilus), Vitamin A Acetate, Vitamin D3. Strawberry Banana Ingredients: Pasteurized Grade A Reduced Fat Milk, Sugar, Strawberries, Modified Corn Starch, Banana Puree, Kosher Gelatin, Natural Flavor, Pectin, Colored with Carmine, Yogurt Cultures (L. Bulgaricus, S. Thermophilus, L. Acidophilus), Vitamin A Acetate, Vitamin D3.</t>
  </si>
  <si>
    <t>https://shop.safeway.com/content/shop/safeway/en/product-details.960159645.html</t>
  </si>
  <si>
    <t>Mountain High Yogurt Plain - 32 Oz Get started today - enroll in Box Tops for Education</t>
  </si>
  <si>
    <t>Cultured Pasteurized Milk, Nonfat Milk, Pectin, Contains Live and Active Cultures (S, Thermophilus, L. Bulgaricus, L. Acidophilus, B. Bifidus, and L. Casei).</t>
  </si>
  <si>
    <t>https://shop.safeway.com/content/shop/safeway/en/product-details.136300005.html</t>
  </si>
  <si>
    <t>Dannon Light &amp; Fit Yogurt Greek Nonfat Vanilla - 4-5.3 Oz Get started today - enroll in Box Tops for Education</t>
  </si>
  <si>
    <t>Cultured Grade A Non Fat Milk, Water, Fructose, Contains Less than 1% of Modified Corn Starch, Natural and Artificial Flavors, Sucralose, Citric Acid, Potassium Sorbate (to Maintain Freshness), Acesulfame Potassium, Sodium Citrate.</t>
  </si>
  <si>
    <t>https://shop.safeway.com/content/shop/safeway/en/product-details.960075076.html</t>
  </si>
  <si>
    <t>Yoplait Go-Gurt Yogurt Low Fat Raspberry/Strawberry Banana Value Pack - 16-2 Oz Get started today - enroll in Box Tops for Education</t>
  </si>
  <si>
    <t>Strawberry Banana Ingredients: Cultured Pasteurized Grade A Low Fat Milk, Sugar, Modified Corn Starch. Contains 1% or Less of: Kosher Gelatin, Tricalcium Phosphate, Vegetable Juice (for Color), Natural Flavor, Potassium Sorbate Added to Maintain Freshness, Carrageenan, Vitamin A Acetate, Vitamin D3. Raspberry Ingredients: Cultured Pasteurized Grade A Low Fat Milk, Sugar, Modified Corn Starch. Contains 1% or Less of: Kosher Gelatin, Tricalcium Phosphate, Vegetable and Fruit Juice (for Color), Potassium Sorbate Added to Maintain Freshness, Carrageenan, Natural Flavor, Vitamin A Acetate, Vitamin D3.</t>
  </si>
  <si>
    <t>https://shop.safeway.com/content/shop/safeway/en/product-details.960232053.html</t>
  </si>
  <si>
    <t>Lucerne Yogurt Lowfat Strawberry Flavored - 32 Oz Get started today - enroll in Box Tops for Education</t>
  </si>
  <si>
    <t>Cultured Pasteurized Low Fat Milk, Strawberry Flavored Base (Water, Sugar, Strawberries, Modified Corn Starch, Natural Flavor, Fruit and Vegetable Juice Concentrate [for Color], Citric Acid, Malic Acid), Sugar, Modified Corn Starch, Pectin, Carrageenan, Tricalcium Phosphate.</t>
  </si>
  <si>
    <t>https://shop.safeway.com/content/shop/safeway/en/product-details.136300310.html</t>
  </si>
  <si>
    <t>Chobani Yogurt Greek Non-Fat Plain - 32 Oz Get started today - enroll in Box Tops for Education</t>
  </si>
  <si>
    <t>Nonfat Yogurt (Cultured Pasteurized Nonfat Milk).</t>
  </si>
  <si>
    <t>https://shop.safeway.com/content/shop/safeway/en/product-details.960038589.html</t>
  </si>
  <si>
    <t>Activia Probiotic Yogurt Lowfat With Bifidus Strawberry &amp; Blueberry - 12-4 Oz Get started today - enroll in Box Tops for Education</t>
  </si>
  <si>
    <t>Strawberry Ingredients: Cultured Grade A Reduced Fat Milk, Cane Sugar, Strawberries, Modified Food Starch, Contains Less than 1% of Milk Protein Concentrate, Kosher Gelatin, Fruit Juice and Vegetable Juice (for Color), Natural Flavors, Agar Agar, Carrageenan, Calcium Lactate, Lactic Acid, Milk Calcium, Vitamin D3. Blueberry Ingredients: Cultured Grade A Reduced Fat Milk, Cane Sugar, Blueberry Puree, Modified Food Starch, Contains Less than 1% of Milk Protein Concentrate, Kosher Gelatin, Agar Agar, Natural Flavors, Fruit Juice and Vegetable Juice (for Color), Milk Calcium, Lactic Acid, Calcium Lactate, Vitamin D3.</t>
  </si>
  <si>
    <t>https://shop.safeway.com/content/shop/safeway/en/product-details.960055564.html</t>
  </si>
  <si>
    <t>Dannon Light &amp; Fit Yogurt Greek Nonfat Cherry - 4-5.3 Oz Get started today - enroll in Box Tops for Education</t>
  </si>
  <si>
    <t>Cultured Grade A Non Fat Milk, Water, Black Cherries, Fructose, Contains Less than 1% of Modified Corn Starch, Natural and Artificial Flavors, Black Carrot Juice Concentrate (for Color), Sucralose, Malic Acid, Potassium Sorbate (to Maintain Freshness), Acesulfame Potassium, Sodium Citrate.</t>
  </si>
  <si>
    <t>https://shop.safeway.com/content/shop/safeway/en/product-details.960075078.html</t>
  </si>
  <si>
    <t>Dannon Light &amp; Fit Yogurt Greek Nonfat Strawberry - 4-5.3 Oz Get started today - enroll in Box Tops for Education</t>
  </si>
  <si>
    <t>Cultured Grade A Non Fat Milk, Water, Strawberries, Contains Less than 1% of Fructose, Modified Food Starch, Black Carrot Juice and Carmine (for Color), Natural and Artificial Flavors, Sucralose, Sodium Citrate, Potassium Sorbate (to Maintain Freshness), Malic Acid, Acesulfame Potassium.</t>
  </si>
  <si>
    <t>https://shop.safeway.com/content/shop/safeway/en/product-details.960075075.html</t>
  </si>
  <si>
    <t>Chobani Yogurt Greek Blended Non-Fat Vanilla - 32 Oz Get started today - enroll in Box Tops for Education</t>
  </si>
  <si>
    <t>Nonfat Yogurt (Cultured Pasteurized Nonfat Milk), Cane Sugar, Water, Fruit Pectin, Natural Flavors, Vanilla Extract, Guar Gum, Lemon Juice Concentrate. 6 Live and Active Cultures: S. Thermophilus, L. Bulgaricus, L. Acidophilus, Bifidus, L. Casei, and L. Rhamnosus.</t>
  </si>
  <si>
    <t>https://shop.safeway.com/content/shop/safeway/en/product-details.960055227.html</t>
  </si>
  <si>
    <t>Yoplait Original Yogurt Low Fat Mixed Berry - 6 Oz Get started today - enroll in Box Tops for Education</t>
  </si>
  <si>
    <t>Pasteurized Grade A Reduced Fat Milk, Sugar, Blueberries, Modified Corns Starch, Raspberries, Strawberries, Blackberries, Kosher Gelatin, Pectin, Natural Flavor, Yogurt Cultures (L, Bulgaricus, S. Thermophilus, L, Acidophilus), Vitamin A Acetate, Vitamin D3.</t>
  </si>
  <si>
    <t>https://shop.safeway.com/content/shop/safeway/en/product-details.136300056.html</t>
  </si>
  <si>
    <t>Activia Probiotic Yogurt Lowfat With Bifidus Black Cherry &amp; Mixed Berry - 12-4 Oz Get started today - enroll in Box Tops for Education</t>
  </si>
  <si>
    <t>Black Cherry Ingredients: Cultured Grade A Reduced Fat Milk, Cane Sugar, Cherries, Water, Modified Food Starch, Contains Less than 1% of Milk Protein Concentrate, Kosher Gelatin, Natural Flavors, Agar Agar, Vegetable Juice (for Color), Lactic Acid, Calcium Lactate, Vitamin D3, Milk Calcium. Mixed Berry Ingredients: Cultured Grade A Reduced Fat Milk, Cane Sugar, Strawberries, Water, Modified Food Starch, Blueberry Puree, Contains Less than 1% of Milk Protein Concentrate, Kosher Gelatin, Natural Flavors, Agar Agar, Lactic Acid, Fruit Juice and Vegetable Juice (for Color), Calcium Lactate, Milk Calcium, Vitamin D3.</t>
  </si>
  <si>
    <t>https://shop.safeway.com/content/shop/safeway/en/product-details.960127751.html</t>
  </si>
  <si>
    <t>Sargento Sweet Balanced Breaks Cheese Snacks Cheddar &amp; Almonds Raisins Yogurt Drops - 3-1.5 Oz Get started today - enroll in Box Tops for Education</t>
  </si>
  <si>
    <t>Cheddar Cheese [Pasteurized Milk, Cheese Culture, Salt, Potato Starch (to Prevent Caking), Enzymes, Annatto (Vegetable Color), Natamycin (a Natural Mold Inhibitor)], Sea-Salted Roasted Almonds [Almonds, Vegetable Oil (Peanut and/or Sunflower Seed and/or Canola and/or Safflower Oil), Sea Salt], Raisins (Raisins, Sunflower Oil), Greek Yogurt Flavored Drops [Sugar, Palm Kernel Oil, Skim Milk, Greek Yogurt Powder (Skim Milk Solids, Culture, Lactic Acid, Natural Flavor), Lactic Acid, Soy Lecithin (Emulsifier), Natural Flavor].</t>
  </si>
  <si>
    <t>https://shop.safeway.com/content/shop/safeway/en/product-details.960275633.html</t>
  </si>
  <si>
    <t>Yoplait Original Yogurt Low Fat Strawberry - 6 Oz Get started today - enroll in Box Tops for Education</t>
  </si>
  <si>
    <t>Pasteurized Grade A Reduced Fat Milk, Sugar, Strawberries, Modified Corn Starch, Kosher Gelatin, Natural Flavor, Pectin, Colored with Carmine, Yogurt Cultures (L. Bulgaricus, S. Thermophilus, L. Acidophilus), Vitamin A Acetate, Vitamin D3.</t>
  </si>
  <si>
    <t>https://shop.safeway.com/content/shop/safeway/en/product-details.136300049.html</t>
  </si>
  <si>
    <t>Yoplait Original Yogurt Low Fat Harvest Peach - 6 Oz Get started today - enroll in Box Tops for Education</t>
  </si>
  <si>
    <t>Pasteurized Grade A Reduced Fat Milk, Sugar, Peaches, Modified Corn Starch, Kosher Gelatin, Natural Flavor, Pectin, Colored with Annatto Extract, Yogurt Cultures (L. Bulgaricus, S. Thermophilus, L. Acidophilus), Vitamin A Acetate, Vitamin D3.</t>
  </si>
  <si>
    <t>https://shop.safeway.com/content/shop/safeway/en/product-details.136300054.html</t>
  </si>
  <si>
    <t>Chobani Yogurt Greek Blended Low-Fat Mixed Berry - 5.3 Oz Get started today - enroll in Box Tops for Education</t>
  </si>
  <si>
    <t>Lowfat Yogurt (Cultured Pasteurized Nonfat Milk, Cream), Cane Sugar, Fruit Puree Blend (Strawberry, Blueberry, Blackberry, Raspberry), Water, Fruit Pectin, Natural Flavor, Locust Bean Gum, Fruit and Vegetable Juice Concentrate (for Color), Lemon Juice Concentrate. 6 Live and Active Cultures: S. Thermophilus, L. Bulgaricus, L. Acidophilus, Bifidus, L. Casei and L. Rhamnosus.</t>
  </si>
  <si>
    <t>https://shop.safeway.com/content/shop/safeway/en/product-details.960142275.html</t>
  </si>
  <si>
    <t>Yoplait Original Yogurt Low Fat French Vanilla - 6 Oz Get started today - enroll in Box Tops for Education</t>
  </si>
  <si>
    <t>Pasteurized Grade A Reduced Fat Milk, Sugar, Modified Corn Starch, Kosher Gelatin, Natural Flavor, Yogurt Cultures (L. Bulgaricus, S. Thermophilus, L. Acidophilus), Vitamin A Acetate, Vitamin D3.</t>
  </si>
  <si>
    <t>https://shop.safeway.com/content/shop/safeway/en/product-details.136300248.html</t>
  </si>
  <si>
    <t>Lucerne Yogurt Whole Milk - 32 Oz Get started today - enroll in Box Tops for Education</t>
  </si>
  <si>
    <t>Cultured Pasteurized Milk, Modified Corn Starch, Pectin, Carrageenan, Tricalcium Phosphate.</t>
  </si>
  <si>
    <t>https://shop.safeway.com/content/shop/safeway/en/product-details.960237982.html</t>
  </si>
  <si>
    <t>Fage Total Yogurt Greek Strained - 35.3 Oz Get started today - enroll in Box Tops for Education</t>
  </si>
  <si>
    <t>Grade A Pasteurized Milk and Cream, Live Active Yogurt Cultures (L. Bulgaricus, S. Thermophilus, L. Acidophilus, Bifidus, L. Casei).</t>
  </si>
  <si>
    <t>https://shop.safeway.com/content/shop/safeway/en/product-details.960082464.html</t>
  </si>
  <si>
    <t>Yoplait Oui Yogurt French Style Strawberry - 5 Oz Get started today - enroll in Box Tops for Education</t>
  </si>
  <si>
    <t>Pasteurized Grade A Milk, Cane Sugar, Strawberries, Pectin, Carrot Juice (for Color), Natural Flavor, Yogurt Cultures (L. Bulgaricus, S. Thermophilus).</t>
  </si>
  <si>
    <t>https://shop.safeway.com/content/shop/safeway/en/product-details.960298598.html</t>
  </si>
  <si>
    <t>Chobani Yogurt Greek Non-Fat Plain - 5.3 Oz Get started today - enroll in Box Tops for Education</t>
  </si>
  <si>
    <t>Nonfat Yogurt (Cultured Pasteurized Nonfat Milk). 6 Live and Active Cultures: S, Thermophilus, L. Bulgaricus, L, Acidophilus, Bifidus, L. Casei, and L. Rhamnosus.</t>
  </si>
  <si>
    <t>https://shop.safeway.com/content/shop/safeway/en/product-details.960038583.html</t>
  </si>
  <si>
    <t>Chobani Flip Yogurt Greek Key Lime Crumble - 5.3 Oz Get started today - enroll in Box Tops for Education</t>
  </si>
  <si>
    <t>Lowfat Yogurt (Cultured Pasteurized Nonfat Milk, Cream), Evaporated Cane Sugar, Water, Wheat Flour, Brown Sugar, Cane Sugar, Soybean Oil, Key Lime Puree, Cocoa Butter, Key Lime Juice Concentrate, Milk, Key Lime Peel, Skim Milk, Fruit Pectin, Locust Bean Gum, Guar Gum, Natural Flavors, Salt, Honey, Baking Soda, Cinnamon, White Vinegar Organic Soy Lecithin, Fruit Juice Concentrate and Turmeric (for Color), Lemon Juice Concentrate.</t>
  </si>
  <si>
    <t>https://shop.safeway.com/content/shop/safeway/en/product-details.960081100.html</t>
  </si>
  <si>
    <t>Dannon Oikos Yogurt Greek Triple Zero Nonfat Mixed Berry - 4-5.3 Oz Get started today - enroll in Box Tops for Education</t>
  </si>
  <si>
    <t>Cultured Grade A Non Fat Milk, Chicory Root Fiber, Water, Contains Less than 1% of Natural Flavors, Vegetable Juice Concentrate (for Color), Stevia Leaf Extract, Malic Acid, Sodium Citrate, Sea Salt, Vitamin D3.</t>
  </si>
  <si>
    <t>https://shop.safeway.com/content/shop/safeway/en/product-details.960159553.html</t>
  </si>
  <si>
    <t>Chobani Yogurt Greek Blended Low-Fat Key Lime - 5.3 Oz Get started today - enroll in Box Tops for Education</t>
  </si>
  <si>
    <t>Lowfat Yogurt (Cultured Pasteurized Nonfat Milk, Cream), Cane Sugar, Water, Key Lime Puree, Key Lime Juice Concentrate, Natural Flavor, Locust Bean Gum, Fruit Pectin, Turmeric and Fruit Juice Concentrate (for Color), Lemon Juice Concentrate. 6 Live and Active Cultures: S. Thermophilus, L. Bulgaricus, L. Acidophilus, Bifidus, L. Casei, and L. Rhamnosus.</t>
  </si>
  <si>
    <t>https://shop.safeway.com/content/shop/safeway/en/product-details.960142272.html</t>
  </si>
  <si>
    <t>Yocrunch OREO M&amp;M Vanilla Yogurt - 8-6 Oz Get started today - enroll in Box Tops for Education</t>
  </si>
  <si>
    <t>Cookies 'N Cream Lowfat Yogurt with Other Natural Flavors and Oreo Cookie Pieces: Lowfat Yogurt: Cultured Pasteurized Grade A Lowfat Milk, Sugar, Food Starch-Modified, Natural Flavors, Potassium Sorbate (to Preserve Freshness), Vitamin A Palmitate, Vitamin D3. Oreo Cookie Pieces: Unbleached Enriched Flour (Wheat Flour, Niacin, Reduced Iron, Thiamine Mononitrate {Vitamin B1}, Riboflavin {Vitamin B2}, Folic Acid), Sugar, Palm and/or Canola Oil, Cocoa (Processed with Alkali), High Fructose Corn Syrup, Leavening (Baking Soda and/or Calcium Phosphate), Cornstarch, Salt, Soy Lecithin, Vanillin - an Artificial Flavor, Chocolate. Contains Active Yogurt Cultures Including L. Acidophilus and Bifidus. Vanilla Lowfat Yogurt with Other Natural Flavors and M&amp;M's Minis Chocolate Candies: Lowfat Yogurt: Cultured Pasteurized Grade A Lowfat Milk, Sugar, Food Starch-Modified, Natural Flavors, Potassium Sorbate (to Preserve Freshness), Vitamin A Palmitate, Vitamin D3. M&amp;M's Minis Chocolate Candies: Milk C</t>
  </si>
  <si>
    <t>https://shop.safeway.com/content/shop/safeway/en/product-details.960142317.html</t>
  </si>
  <si>
    <t>Dannon Light &amp; Fit Yogurt Greek Nonfat Blueberry - 4-5.3 Oz Get started today - enroll in Box Tops for Education</t>
  </si>
  <si>
    <t>Cultured Grade A Non Fat Milk, Water, Blueberry Puree, Contains Less than 1% of Fructose, Modified Food Starch, Carmine (for Color), Natural and Artificial Flavors, Sucralose, Malic Acid, Potassium Sorbate (to Maintain Freshness), Acesulfame Potassium, Sodium Citrate.</t>
  </si>
  <si>
    <t>https://shop.safeway.com/content/shop/safeway/en/product-details.960075077.html</t>
  </si>
  <si>
    <t>Chobani Yogurt Greek Fruit On The Bottom Low-Fat Strawberry Banana - 5.3 Oz Get started today - enroll in Box Tops for Education</t>
  </si>
  <si>
    <t>Lowfat Yogurt (Cultured Pasteurized Nonfat Milk, Cream), Cane Sugar, Strawberries, Water, Bananas, Fruit Pectin, Locust Beam Gum, Natural Flavors, Fruit and Vegetable Juice Concentrate (for Color), Lemon Juice Concentrate. 6 Live and Active Cultures: S. Thermophilus, L. Bulgaricus, L. Acidophilus, Bifidus, L. Casei, and L. Rhamnosus.</t>
  </si>
  <si>
    <t>https://shop.safeway.com/content/shop/safeway/en/product-details.960055231.html</t>
  </si>
  <si>
    <t>Yoplait Original Yogurt Low Fat Red Raspberry - 6 Oz Get started today - enroll in Box Tops for Education</t>
  </si>
  <si>
    <t>Pasteurized Grade A Reduced Fat Milk, Sugar, Raspberries, Modified Corn Starch, Kosher Gelatin, Colored with Beet Juice Concentrate, Natural Flavor, Pectin, Yogurt Cultures (L. Bulgaricus, S. Thermophilus, L. Acidophilus), Vitamin A Acetate, Vitamin D3.</t>
  </si>
  <si>
    <t>https://shop.safeway.com/content/shop/safeway/en/product-details.136300050.html</t>
  </si>
  <si>
    <t>Yoplait Original Yogurt Low Fat Cherry Orchard - 6 Oz Get started today - enroll in Box Tops for Education</t>
  </si>
  <si>
    <t>Pasteurized Grade A Reduced Fat Milk, Sugar, Cherries, Modified Corn Starch, Kosher Gelatin, Natural Flavor, Colored with Beet Juice Concentrate, Pectin, Yogurt Cultures (L. Bulgaricus, S. Thermophilus, L. Acidophilus), Vitamin A Acetate, Vitamin D3.</t>
  </si>
  <si>
    <t>https://shop.safeway.com/content/shop/safeway/en/product-details.136300052.html</t>
  </si>
  <si>
    <t>Chobani Yogurt Greek Fruit On The Bottom Non-Fat Black Cherry - 5.3 Oz Get started today - enroll in Box Tops for Education</t>
  </si>
  <si>
    <t>Nonfat Yogurt (Cultured Pasteurized Nonfat Milk), Black Cherries, Cane Sugar, Water, Fruit Pectin, Cherry Juice Concentrate, Locust Bean Gum, Natural Flavor, Lemon Juice Concentrate. 6 Live and Active Cultures: S. Thermophilus, L. Bulgaricus, L. Acidophilus, Bifidus, L. Casei, and L. Rhamnosus.</t>
  </si>
  <si>
    <t>https://shop.safeway.com/content/shop/safeway/en/product-details.960055229.html</t>
  </si>
  <si>
    <t>Stonyfield Farm Organic YoTot Yogurt Pouch Whole Milk Strawberry Beet Berry - 4-3.7 Oz Get started today - enroll in Box Tops for Education</t>
  </si>
  <si>
    <t>Our Family Recipe: Cultured Pasteurized Organic Whole Milk, Organic Cane Sugar, Organic Strawberry Puree, Organic Beet Puree, Organic Raspberry Puree, Pectin, Natural Flavor, Organic Fruit and Vegetable Juice Concentrates (for Color), Vitamin D3. 5 Live Active Cultures: S. Thermophilus, L. Bulgaricus, L. Acidophilus Bifidus and L. Paracasei.</t>
  </si>
  <si>
    <t>https://shop.safeway.com/content/shop/safeway/en/product-details.960124401.html</t>
  </si>
  <si>
    <t>Yoplait Oui Yogurt French Style Vanilla - 5 Oz Get started today - enroll in Box Tops for Education</t>
  </si>
  <si>
    <t>Pasteurized Grade A Milk, Cane Sugar, Yogurt Cultures (L. Bulgaricus, S. Thermophilus), Vanilla Extract.</t>
  </si>
  <si>
    <t>https://shop.safeway.com/content/shop/safeway/en/product-details.960298493.html</t>
  </si>
  <si>
    <t>Chobani Flip Yogurt Greek Almond Coco Loco - 5.3 Oz Get started today - enroll in Box Tops for Education</t>
  </si>
  <si>
    <t>Lowfat Yogurt (Cultured Pasteurized Nonfat Milk, Cream), Evaporated Cane Sugar, Water, Almonds, Chocolate Liquor, Cane Sugar, Coconut, Honey, Cocoa Powder, Cocoa Butter, Fruit Pectin, Natural Flavors, Sea Salt, Guar Gum, Locust Bean Gum, Lemon Juice Concentrate, Vanilla Bean Powder.</t>
  </si>
  <si>
    <t>https://shop.safeway.com/content/shop/safeway/en/product-details.960082890.html</t>
  </si>
  <si>
    <t>Noosa Yoghurt Lemon - 8 Oz Get started today - enroll in Box Tops for Education</t>
  </si>
  <si>
    <t>https://shop.safeway.com/content/shop/safeway/en/product-details.960098174.html</t>
  </si>
  <si>
    <t>Yoplait Original Yogurt Low Fat Mountain Blueberry - 6 Oz Get started today - enroll in Box Tops for Education</t>
  </si>
  <si>
    <t>Pasteurized Grade A Reduced Fat Milk, Sugar, Blueberries, Modified Corn Starch, Kosher Gelatin, Natural Flavor, Pectin, Yogurt Cultures (L. Bulgaricus, S. Thermophilus, L. Acidophilus), Vitamin A Acetate, Vitamin D3.</t>
  </si>
  <si>
    <t>https://shop.safeway.com/content/shop/safeway/en/product-details.136300051.html</t>
  </si>
  <si>
    <t>Dannon Light &amp; Fit Yogurt Greek Nonfat Strawberry Cheesecake - 4-5.3 Oz Get started today - enroll in Box Tops for Education</t>
  </si>
  <si>
    <t>Cultured Grade A Non Fat Milk, Water, Strawberry Puree, Fructose, Contains Less than 1% of Modified Corn Starch, Natural and Artificial Flavors, Black Carrot Juice (for Color), Sucralose, Citric Acid, Potassium Sorbate (to Maintain Freshness), Acesulfame Potassium, Sodium Citrate.</t>
  </si>
  <si>
    <t>https://shop.safeway.com/content/shop/safeway/en/product-details.960159554.html</t>
  </si>
  <si>
    <t>Lucerne Yogurt Lowfat Strawberry Flavored - 6 Oz Get started today - enroll in Box Tops for Education</t>
  </si>
  <si>
    <t>Cultured Pasteurized Grade A Lowfat Milk, Sugar, Modified Cornstarch, Strawberries, Nonfat Milk Solids, Natural Flavors, Kosher Gelatin, Concentrated Fruit and Vegetable Juice (Color), Citric Acid, Beta Carotene (Color), Vitamin A Palmitate and Vitamin D3.</t>
  </si>
  <si>
    <t>https://shop.safeway.com/content/shop/safeway/en/product-details.960016330.html</t>
  </si>
  <si>
    <t>Chobani Flip Yogurt Greek Smore Smores - 5.3 Oz Get started today - enroll in Box Tops for Education</t>
  </si>
  <si>
    <t>Lowfat Yogurt (Cultured Pasteurized Nonfat Milk, Cream), Water, Evaporated Cane Sugar, Cane Sugar, Wheat Flour, Brown Sugar, Chocolate Liquor, Cocoa Butter, Palm Oil, Milk, Vanilla Extract, Wheat Bran, Fruit Pectin, Natural Flavors, Honey, Baking Soda, Locust Bean Gum, Salt, Guar Gum, Lemon Juice Concentrate, Wheat Germ, Sunflower Lecithin, Organic Soy Lecithin, Vanilla.</t>
  </si>
  <si>
    <t>https://shop.safeway.com/content/shop/safeway/en/product-details.960274038.html</t>
  </si>
  <si>
    <t>Yoplait Original Yogurt Low Fat Lemon Burst - 6 Oz Get started today - enroll in Box Tops for Education</t>
  </si>
  <si>
    <t>Pasteurized Grade A Reduced Fat Milk, Sugar, Modified Corn Starch, Lemon Pulp, Kosher Gelatin, Lemon Juice Concentrate, Pectin, Natural Flavor, Yogurt Cultures (L. Bulgaricus, S. Thermophilus, L. Acidophilus), Vitamin A Acetate, Vitamin D3.</t>
  </si>
  <si>
    <t>https://shop.safeway.com/content/shop/safeway/en/product-details.136300053.html</t>
  </si>
  <si>
    <t>Stonyfield Farm Organic YoKids Yogurt Lowfat Blueberry Strawberry Vanilla - 6-4 Oz Get started today - enroll in Box Tops for Education</t>
  </si>
  <si>
    <t>Our Strawberry Vanilla Recipe: Cultured Pasteurized Organic Low Fat Milk, Organic Cane Sugar, Organic Strawberry Juice from Concentrate, Natural Flavor, Organic Beet Juice Concentrate (for Color), Pectin, Organic Natural Vanilla Flavor, Vitamin D3. Our Blueberry Recipe: Cultured Pasteurized Organic Low Fat Milk, Organic Cane Sugar, Organic Blueberry Juice from Concentrate, Natural Flavor, Organic Carrot Juice Concentrate (for Color), Pectin, Vitamin D3. 6 Live Active Cultures: S. Thermophilus, L. Bulgaricus, L. Acidophilus, Bifidus, L. Casei and L, Rhamnosus.</t>
  </si>
  <si>
    <t>https://shop.safeway.com/content/shop/safeway/en/product-details.960088328.html</t>
  </si>
  <si>
    <t>Yoplait Oui Yogurt French Style Peach - 5 Oz Get started today - enroll in Box Tops for Education</t>
  </si>
  <si>
    <t>Pasteurized Grade A Milk, Cane Sugar, Peaches, Pumpkin and Black Carrot Juice (for Color), Pectin, Natural Flavor, Yogurt Cultures (L. Bulgaricus, S. Thermophilus).</t>
  </si>
  <si>
    <t>https://shop.safeway.com/content/shop/safeway/en/product-details.960298600.html</t>
  </si>
  <si>
    <t>Noosa Yoghurt Blueberry - 8 Oz Get started today - enroll in Box Tops for Education</t>
  </si>
  <si>
    <t>Grade A Pasteurized Milk, Fruit Puree (Blueberries, Cane Sugar, Water, Pectin, Locust Bean Gum), Cane Sugar, Honey, Kosher Gelatin, Pectin, Live Active Cultures (S. Thermophilus, L. Bulgaricus, L. Acidophilus, Bifidus, and L. Casei).</t>
  </si>
  <si>
    <t>https://shop.safeway.com/content/shop/safeway/en/product-details.960062798.html</t>
  </si>
  <si>
    <t>Greek Gods Yogurt Greek Style Honey - 24 Oz Get started today - enroll in Box Tops for Education</t>
  </si>
  <si>
    <t>Cultured Pasteurized Grade A Milk, Evaporated Cane Syrup, Cream, Honey Powder, Pectin. Contains Live and Active Cultures (S. Thermophilus , B. Lactis, L. Acidophilus, L. Casei, L. Rhamnosus, Lactobacillus Lactis, L. Bulgaricus).</t>
  </si>
  <si>
    <t>https://shop.safeway.com/content/shop/safeway/en/product-details.960055455.html</t>
  </si>
  <si>
    <t>Activia Probiotic Yogurt Lowfat With Bifidus Vanilla - 4-4 Oz Get started today - enroll in Box Tops for Education</t>
  </si>
  <si>
    <t>Cultured Grade A Reduced Fat Milk, Cane Sugar, Water, Modified Food Starch, Contains Less than 1% of Milk Protein Concentrate, Kosher Gelatin, Natural Flavors, Agar Agar, Lactic Acid, Vitamin D3, Milk Calcium.</t>
  </si>
  <si>
    <t>https://shop.safeway.com/content/shop/safeway/en/product-details.136300019.html</t>
  </si>
  <si>
    <t>Silk Yogurt Alternative Dairy-Free Almondmilk Strawberry - 5.3 Oz Get started today - enroll in Box Tops for Education</t>
  </si>
  <si>
    <t>Almondmilk (Filtered Water, Almonds), Cane Sugar, Strawberries, Contains 2% or Less of: Strawberry Juice Concentrate, Pectin, Natural Flavors, Starch, Citric Acid, Calcium Citrate, Vegetable Juice (for Color), Live and Active Cultures, Tricalcium Phosphate, Vitamin D2.</t>
  </si>
  <si>
    <t>https://shop.safeway.com/content/shop/safeway/en/product-details.960267946.html</t>
  </si>
  <si>
    <t>Stonyfield Organic Yokids Squeezers Yogurt Strawberry - 8-2 Oz Get started today - enroll in Box Tops for Education</t>
  </si>
  <si>
    <t>Our Recipe: Cultured Pasteurized Organic Reduced Fat Milk, Organic Cane Sugar, Organic Corn Starch, Natural Flavor, Organic Strawberry Juice Concentrate, Organic Carob Bean Gum, Organic Natural Vanilla Flavor, Gellan Gum, Pectin, Organic Beet Juice Concentrate (for Color), Vitamin D3. 6 Live Active Cultures: S. Thermophilus, L. Bulgaricus, L. Acidophilus, Bifidus, L. Paracasei and L Rhamnosus.</t>
  </si>
  <si>
    <t>https://shop.safeway.com/content/shop/safeway/en/product-details.136300619.html</t>
  </si>
  <si>
    <t>Chobani Yogurt Greek Fruit On The Bottom Non-Fat Blueberry - 5.3 Oz Get started today - enroll in Box Tops for Education</t>
  </si>
  <si>
    <t>Nonfat Yogurt (Cultured Pasteurized Nonfat Milk), Blueberries, Evaporated Cane Sugar, Water, Fruit Pectin, Natural Flavors, Locust Bean Gum, Lemon Juice Concentrate. 6 Live and Active Cultures: S. Thermophilus, L. Bulgaricus, L. Acidophilus, Bifidus, L. Casei and L. Rhamnosus.</t>
  </si>
  <si>
    <t>https://shop.safeway.com/content/shop/safeway/en/product-details.960038586.html</t>
  </si>
  <si>
    <t>Yoplait Original Yogurt Low Fat Orange Creme - 6 Oz Get started today - enroll in Box Tops for Education</t>
  </si>
  <si>
    <t>Pasteurized Grade A Reduced Fat Milk, Sugar, Modified Corn Starch, Kosher Gelatin, Orange Juice Concentrate, Lime Juice Concentrate, Lemon Juice Concentrate, Natural Flavor, Colored with Annatto Extract, Yogurt Cultures (L. Bulgaricus, S. Thermophilus, L. Acidophilus), Vitamin A Acetate, Vitamin D3.</t>
  </si>
  <si>
    <t>https://shop.safeway.com/content/shop/safeway/en/product-details.136300493.html</t>
  </si>
  <si>
    <t>Chobani Yogurt Greek Less Sugar Gili Cherry Cup - 5.3 Oz Get started today - enroll in Box Tops for Education</t>
  </si>
  <si>
    <t>Lowfat Yogurt (Cultured Pasteurized Nonfat Milk, Cream), Water, Cane Sugar, Cherry Puree, Natural Flavors, Vegetable Juice Concentrate (for Color), Fruit Pectin, Locust Bean Gum, Lemon Juice Concentrate, Guar Gum, 6 Live and Active Cultures: S. Thermophilus, L. Bulgaricus, L. Acidophilus, Bifidus, L. Casei and L, Rhamnosus.</t>
  </si>
  <si>
    <t>https://shop.safeway.com/content/shop/safeway/en/product-details.960319832.html</t>
  </si>
  <si>
    <t>Chobani Yogurt Greek Fruit On The Bottom Non-Fat Strawberry - 5.3 Oz Get started today - enroll in Box Tops for Education</t>
  </si>
  <si>
    <t>Nonfat Yogurt (Cultured Pasteurized Nonfat Milk), Strawberries, Cane Sugar, Water, Fruit Pectin, Locust Bean Gum, Natural Flavors, Lemon Juice Concentrate, Fruit and Vegetable Juice Concentrate (for Color). 6 Live and Active Cultures: S. Thermophilus, L. Bulgaricus, L. Acidophilus, Bifidus, L. Casei and L. Rhamnosus.</t>
  </si>
  <si>
    <t>https://shop.safeway.com/content/shop/safeway/en/product-details.960038585.html</t>
  </si>
  <si>
    <t>Noosa Yoghurt Finest Vanilla 4 Count - 16 Oz Get started today - enroll in Box Tops for Education</t>
  </si>
  <si>
    <t>Grade A Pasteurized Whole Milk, Cane Sugar, Pure Vanilla Extract, Honey, Vanilla Bean, Kosher Gelatin, Pectin, Live Active Cultures (S. Thermophilus, L. Bulgaricus, L. Acidophilus, Bifidus and L. Casei).</t>
  </si>
  <si>
    <t>https://shop.safeway.com/content/shop/safeway/en/product-details.960158126.html</t>
  </si>
  <si>
    <t>Noosa Yoghurt Raspberry - 8 Oz Get started today - enroll in Box Tops for Education</t>
  </si>
  <si>
    <t>Grade A Pasteurized Whole Milk, Fruit Puree (Raspberries, Cane Sugar, Water, Pectin, Locust Bean Gum, Lemon Juice Concentrate, Fruit and Vegetable Juice), Cane Sugar, Honey, Kosher Gelatin, Pectin, Live Active Cultures (S. Thermophilus, L. Bulgaricus, L. Acidophilus, Bifidus, and L. Casei).</t>
  </si>
  <si>
    <t>https://shop.safeway.com/content/shop/safeway/en/product-details.960062799.html</t>
  </si>
  <si>
    <t>So Delicious All Natural Raspberry Yogurt Made With Coconut Milk - 6 Oz Get started today - enroll in Box Tops for Education</t>
  </si>
  <si>
    <t>Organic Coconutmilk (Filtered Water, Organic Coconut Cream), Organic Cane Sugar, Raspberries, Pectin, Rice Starch, Calcium Phosphate, Dipotassium Phosphate, Citric Acid, Natural Flavor, Locust Bean Gum, Fruit and Vegetable Juice for Color, Sodium Citrate, Live Cultures, Vitamin D2, Vitamin B12.</t>
  </si>
  <si>
    <t>https://shop.safeway.com/content/shop/safeway/en/product-details.960157681.html</t>
  </si>
  <si>
    <t>Yoplait Light Yogurt Fat Free Very Vanilla - 6 Oz Get started today - enroll in Box Tops for Education</t>
  </si>
  <si>
    <t>Pasteurized Grade A Nonfat Milk, Modified Corn Starch, Sugar, Kosher Gelatin, Natural Flavor, Potassium Sorbate Added to Maintain Freshness, Acesulfame Potassium, Sucralose, Vitamin A Acetate, Yogurt Cultures (L. Bulgaricus, S. Thermophilus, L. Acidophilus), Vitamin D3.</t>
  </si>
  <si>
    <t>https://shop.safeway.com/content/shop/safeway/en/product-details.136300527.html</t>
  </si>
  <si>
    <t>Chobani Yogurt Greek Non-Fat Blended Vanilla - 5.3 Oz Get started today - enroll in Box Tops for Education</t>
  </si>
  <si>
    <t>Nonfat Yogurt (Cultured Pasteurized Nonfat Milk), Cane Sugar, Water, Vanilla Natural Flavors, Fruit Pectin, Guar Gum, Lemon Juice Concentrate. 6 Live and Active Cultures: S. Thermophilus, L. Bulgaricus, L. Acidophilus, Bifidus and L. Casei and L. Rhamnosus.</t>
  </si>
  <si>
    <t>https://shop.safeway.com/content/shop/safeway/en/product-details.960100913.html</t>
  </si>
  <si>
    <t>Yoplait Oui Yogurt French Style Lemon - 5 Oz Get started today - enroll in Box Tops for Education</t>
  </si>
  <si>
    <t>Pasteurized Grade A Milk, Cane Sugar, Lemon Pulp, Lemon Puree, Pectin, Yogurt Cultures (L. Bulgaricus, S. Thermophilus), Turmeric (for Color), Natural Flavor.</t>
  </si>
  <si>
    <t>https://shop.safeway.com/content/shop/safeway/en/product-details.960298601.html</t>
  </si>
  <si>
    <t>Chobani Yogurt Greek Fruit On The Bottom Non-Fat Peach - 5.3 Oz Get started today - enroll in Box Tops for Education</t>
  </si>
  <si>
    <t>Nonfat Yogurt (Cultured Pasteurized Nonfat Milk), Peaches, Cane Sugar, Water, Fruit Pectin, Locust Bean Gum, Natural Flavors, Lemon Juice Concentrate. 6 Live and Active Cultures: S. Thermophilus, L. Bulgaricus, L. Acidophilus, Bifidus, L. Casei and L. Rhamnosus.</t>
  </si>
  <si>
    <t>https://shop.safeway.com/content/shop/safeway/en/product-details.960038587.html</t>
  </si>
  <si>
    <t>Dannon Light &amp; Fit Yogurt Greek Nonfat Toasted Coconut Vanilla - 4-5.3 Oz Get started today - enroll in Box Tops for Education</t>
  </si>
  <si>
    <t>Cultured Grade A Non Fat Milk, Water, Fructose, Modified Corn Starch, Contains Less than 1% of Natural and Artificial Flavors, Malic Acid, Sucralose, Potassium Sorbate (to Maintain Freshness), Acesulfame Potassium, Sodium Citrate.</t>
  </si>
  <si>
    <t>https://shop.safeway.com/content/shop/safeway/en/product-details.960115371.html</t>
  </si>
  <si>
    <t>Stonyfield Organic Yobaby Yogurt With Probiotics Peach &amp; Pear - 6-4 Oz Get started today - enroll in Box Tops for Education</t>
  </si>
  <si>
    <t>Our Pear Recipe: Cultured Pasteurized Organic Whole Milk, Organic Cane Sugar, Organic Pear Puree, Pectin, Natural Flavor, Vitamin D3. 6 Live Active Cultures: S. Thermophilus, L. Bulgaricus, Bifidobacterium Animalis Lactis BB-12, L. Acidophilus, L. Casei and L. Rhamnosus. Our Peach Recipe: Cultured Pasteurized Organic Whole Milk, Organic Cane Sugar, Organic Peach Puree, Pectin, Natural Flavor, Vitamin D3. 6 Live Active Cultures: S. Thermophilus, L. Bulgaricus, Bifidobacterium Animalis Lactis BB-12, L. Acidophilus, L. Casei and L. Rhamnosus.</t>
  </si>
  <si>
    <t>https://shop.safeway.com/content/shop/safeway/en/product-details.960099547.html</t>
  </si>
  <si>
    <t>Light &amp; Fit Two Good Yogurt Greek Lowfat Strawberry - 5.3 Oz Get started today - enroll in Box Tops for Education</t>
  </si>
  <si>
    <t>Cultured Grade A Reduced Fat Milk, Water, Contains Less than 1% of Tapioca Starch, Natural Flavors, Lemon Juice Concentrate, Gellan Gum, Sea Salt, Vegetable Juice Concentrate (for Color), Stevia Leaf Reb M, Active Yogurt Cultures L. Bulgaricus &amp; S. Thermophilus.</t>
  </si>
  <si>
    <t>https://shop.safeway.com/content/shop/safeway/en/product-details.960484123.html</t>
  </si>
  <si>
    <t>Yoplait Oui Yogurt French Style Coconut - 5 Oz Get started today - enroll in Box Tops for Education</t>
  </si>
  <si>
    <t>Pasteurized Grade A Milk, Cane Sugar, Coconut, Creamed Coconut, Pectin, Natural Flavor, Yogurt Cultures (L. Bulgaricus, S. Thermophilus).</t>
  </si>
  <si>
    <t>https://shop.safeway.com/content/shop/safeway/en/product-details.960300958.html</t>
  </si>
  <si>
    <t>Activia Probiotic Yogurt Light With Bifidus Strawberry &amp; Blueberry - 12-4 Oz Get started today - enroll in Box Tops for Education</t>
  </si>
  <si>
    <t>Blueberry Ingredients: Cultured Grade A Non Fat Milk, Blueberry Puree, Water, Modified Food Starch, Contains Less than 1% of Inulin, Acacia Gum, Modified Corn Starch, Kosher Gelatin, Carmine (for Color), Natural Flavor, Pectin, Sucralose, Calcium Lactate, Malic Acid, Milk Calcium, Acesulfame Potassium, Xanthan Gum. Strawberry Ingredients: Cultured Grade A Non Fat Milk, Strawberries, Water, Modified Food Starch, Contains Less than 1% of Inulin, Acacia Gum, Modified Corn Starch, Kosher Gelatin, Pectin, Natural Flavor, Carmine (for Color), Milk Calcium, Malic Acid, Sucralose, Calcium Lactate, Xanthan Gum, Acesulfame Potassium.</t>
  </si>
  <si>
    <t>https://shop.safeway.com/content/shop/safeway/en/product-details.960049848.html</t>
  </si>
  <si>
    <t>Cultured Nonfat Milk, Dark Cherries (Cherries, Water, Corn Syrup, Sugar, Color [Dried Plum, Blueberry and Black Carrot Concentrate], Natural Flavors, Citric Acid), Sugar, Corn Syrup, Milk, Maltodextrin, Dark Fudge Flakes (Sugar, Coconut Oil, Cocoa Processed with Alkali, Palm Kernel Oil, Cocoa Powder, Soy Lecithin, Salt, Vanilla Extract), Natural Flavors, Stabilizer (Mono &amp; Diglycerides, Cellulose Gum, Locust Bean Gum, Cellulose Gel, Carrageenan).</t>
  </si>
  <si>
    <t>https://shop.safeway.com/content/shop/safeway/en/product-details.960084459.html</t>
  </si>
  <si>
    <t>Lucerne Yogurt Lowfat Cherry Flavored - 6 Oz Get started today - enroll in Box Tops for Education</t>
  </si>
  <si>
    <t>Cultured Pasteurized Grade A Lowfat Milk, Sugar, Modified Cornstarch, Cherries, Nonfat Milk Solids, Kosher Gelatin, Natural Flavors, Citric Acid, Black Carrot Juice (Color), Pectin, Sodium Citrate, Potassium Sorbate (to Maintain Freshness), Sodium Benzoate (to Maintain Freshness), Vitamin A Palmitate, Vitamin D3.</t>
  </si>
  <si>
    <t>https://shop.safeway.com/content/shop/safeway/en/product-details.960237981.html</t>
  </si>
  <si>
    <t>Our Family Recipe: Cultured Pasteurized Organic Low Fat Milk, Organic Cane Sugar, Organic Sweet Potato Puree, Organic Raspberry Puree, Organic Strawberry Puree, Natural Flavor, Organic Tapioca Starch, Organic Fruit and Vegetable Juice Concentrates (for Color), Vitamin D3. 6 Live Active Cultures: S. Thermophilus, L. Bulgaricus, L. Acidophilus, Bifidus, L. Paracasei and L. Rhamnosus.</t>
  </si>
  <si>
    <t>https://shop.safeway.com/content/shop/safeway/en/product-details.960080529.html</t>
  </si>
  <si>
    <t>Lucerne Yogurt Lowfat Peach Flavored - 6 Oz Get started today - enroll in Box Tops for Education</t>
  </si>
  <si>
    <t>Cultured Pasteurized Grade A Lowfat Milk, Sugar, Modified Cornstarch, Peaches, Nonfat Milk Solids, Kosher Gelatin, Natural Flavors, Concentrated Fruit and Vegetable Juice (Color), Citric Acid, Vitamin A Palmitate, Vitamin D3.</t>
  </si>
  <si>
    <t>https://shop.safeway.com/content/shop/safeway/en/product-details.960016286.html</t>
  </si>
  <si>
    <t>Yoplait Original Yogurt Low Fat Strawberry - 8-6 Oz Get started today - enroll in Box Tops for Education</t>
  </si>
  <si>
    <t>Pasteurized Grade A Reduced Fat Milk, Sugar, Strawberries, Modified Corn Starch, Kosher Gelatin, Natural Flavor, Pectin, Colored with Carmine, Yogurt Cultures (L.Bulgaricus, S. Thermophilus, L. Acidophilus), Vitamin A Acetate, Vitamin D3.</t>
  </si>
  <si>
    <t>https://shop.safeway.com/content/shop/safeway/en/product-details.960159853.html</t>
  </si>
  <si>
    <t>Yoplait Light Yogurt Fat Free Harvest Peach/Strawberry - 8-6 Oz Get started today - enroll in Box Tops for Education</t>
  </si>
  <si>
    <t>Strawberry Ingredients: Cultured Pasteurized Grade A Nonfat Milk, Strawberries, Modified Corn Starch, Sugar, Kosher Gelatin, Citric Acid, Natural Flavor, Tricalcium Phosphate, Potassium Sorbate Added to Maintain Freshness, Acesulfame Potassium, Sucralose, Red 40, Vitamin A Acetate, Vitamin D3. Harvest Peach Ingredients: Cultured Pasteurized Grade A Nonfat Milk, Peaches, Modified Corn Starch, Sugar, Kosher Gelatin, Natural Flavor, Citric Acid, Tricalcium Phosphate, Potassium Sorbate Added to Maintain Freshness, Acesulfame Potassium, Colored with Annatto Extract, Sucralose, Vitamin A Acetate, Vitamin D3.</t>
  </si>
  <si>
    <t>https://shop.safeway.com/content/shop/safeway/en/product-details.960159646.html</t>
  </si>
  <si>
    <t>Our Family Recipe: Cultured Pasteurized Organic Reduced Fat Milk, Organic Cane Sugar, Organic Strawberry Juice Concentrate, Organic Banana Puree, Pectin, Natural Flavor, Organic Carrot Juice Concentrate (for Color), Vitamin D3. 5 Live Active Cultures: S. Thermophilus, L. Bulgaricus L. Acidophilus, Bifidus and L. Paracasei.</t>
  </si>
  <si>
    <t>https://shop.safeway.com/content/shop/safeway/en/product-details.960124404.html</t>
  </si>
  <si>
    <t>Open Nature Icelandic Yogurt Lowfat Vanilla - 5.3 Oz Get started today - enroll in Box Tops for Education</t>
  </si>
  <si>
    <t>Cultured Pasteurized Milk and Skim Milk, Vanilla Flavored Base (Water, Sugar, Locust Bean Gum, Pectin, Natural Flavor, Vanilla Beans, Citric Acid, Calcium Chloride).</t>
  </si>
  <si>
    <t>https://shop.safeway.com/content/shop/safeway/en/product-details.960319678.html</t>
  </si>
  <si>
    <t>Lucerne Yogurt Lowfat Vanilla Flavored - 6 Oz Get started today - enroll in Box Tops for Education</t>
  </si>
  <si>
    <t>Cultured Pasteurized Grade A Lowfat Milk, Sugar, Modified Cornstarch, Nonfat Milk Solids, Kosher Gelatin, Natural Flavors, Citric Acid, Potassium Sorbate (to Maintain Freshness), Annatto (Color), Vitamin A Palmitate and Vitamin D3.</t>
  </si>
  <si>
    <t>https://shop.safeway.com/content/shop/safeway/en/product-details.960237978.html</t>
  </si>
  <si>
    <t>Siggis Yogurt Icelandic Style Skyr Strained Non-Fat Vanilla - 5.3 Oz Get started today - enroll in Box Tops for Education</t>
  </si>
  <si>
    <t>Pasteurized Skim Milk, Organic Agave Nectar, Madagascar Bourbon Vanilla, Fruit Pectin, Live Active Cultures. Live Active Cultures: S. Thermophilus, L, Delbrueckii Subsp, Bulgaricus, B, Lactis, L. Acidophilus, L, Delbrueckii Subsp, Lactis.</t>
  </si>
  <si>
    <t>https://shop.safeway.com/content/shop/safeway/en/product-details.960062909.html</t>
  </si>
  <si>
    <t>Chobani Yogurt Greek Fruit On The Bottom Low-Fat Pineapple - 5.3 Oz Get started today - enroll in Box Tops for Education</t>
  </si>
  <si>
    <t>Lowfat Yogurt (Cultured Pasteurized Nonfat Milk, Cream), Pineapple, Cane Sugar, Water, Pineapple Juice Concentrate, Fruit Pectin, Natural Flavors, Locust Bean Gum, Turmeric (for Color), Lemon Juice Concentrate, 6 Live and Active Cultures: S. Thermophilus, L. Bulgaricus, L. Acidophilus, Bifidus, L. Casei, and L. Rhamnosus.</t>
  </si>
  <si>
    <t>https://shop.safeway.com/content/shop/safeway/en/product-details.960049985.html</t>
  </si>
  <si>
    <t>Silk Yogurt Alternative Dairy-Free Strawberry - 5.3 Oz Get started today - enroll in Box Tops for Education</t>
  </si>
  <si>
    <t>Soymilk (Filtered Water, Soybeans), Cane Sugar, Strawberries, Contains 2% or Less of: Corn Starch, Natural Flavor, Pectin, Strawberry Juice Concentrate, Tricalcium Phosphate, Citric Acid, Dipotassium Phosphate, Sea Salt, Fruit and Vegetable Juice (for Color), Live and Active Cultures, Vitamin D2, Vitamin C Ester, Mixed Tocopherols (to Protect Flavor).</t>
  </si>
  <si>
    <t>https://shop.safeway.com/content/shop/safeway/en/product-details.960123213.html</t>
  </si>
  <si>
    <t>Chobani Yogurt Greek Blended Non-Fat Lemon - 5.3 Oz Get started today - enroll in Box Tops for Education</t>
  </si>
  <si>
    <t>Yogurt (Cultured Pasteurized Nonfat Milk, Cream), Cane Sugar, Lemon Pulp, Water, Fruit Pectin, Lemon Juice Concentrate, Natural Flavors, Locust Bean Gum, Turmeric (for Color). 6 Live and Active Cultures: S. Thermophilus, L. Bulgaricus, L. Acidophilus, Bifidus, L. Casei and L, Rhamnosus.</t>
  </si>
  <si>
    <t>https://shop.safeway.com/content/shop/safeway/en/product-details.960055226.html</t>
  </si>
  <si>
    <t>Chobani Yogurt Greek Blended Low-Fat Coconut - 5.3 Oz Get started today - enroll in Box Tops for Education</t>
  </si>
  <si>
    <t>Lowfat Yogurt (Cultured Pasteurized Nonfat Milk, Cream), Water, Cane Sugar, Coconut, Fruit Pectin, Natural Flavors, Guar Gum, Locust Bean Gum, Lemon Juice Concentrate. 6 Live and Active Cultures: S. Thermophilus, L. Bulgaricus, L. Acidophilus, Bifidus, L. Casei, and L. Rhamnosus.</t>
  </si>
  <si>
    <t>https://shop.safeway.com/content/shop/safeway/en/product-details.960142655.html</t>
  </si>
  <si>
    <t>Dannon Light &amp; Fit Yogurt Greek Nonfat Raspberry - 4-5.3 Oz Get started today - enroll in Box Tops for Education</t>
  </si>
  <si>
    <t>Cultured Grade A Non Fat Milk, Water, Raspberry Puree, Fructose, Contains Less than 1% of Modified Corn Starch, Natural and Artificial Flavors, Black Carrot Juice (for Color), Malic Acid, Sucralose, Potassium Sorbate (to Maintain Freshness), Xanthan Gum, Acesulfame Potassium, Sodium Citrate.</t>
  </si>
  <si>
    <t>https://shop.safeway.com/content/shop/safeway/en/product-details.960081297.html</t>
  </si>
  <si>
    <t>Yoplait Light Yogurt Fat Free Strawberry - 6 Oz Get started today - enroll in Box Tops for Education</t>
  </si>
  <si>
    <t>Pasteurized Grade A Nonfat Milk, Strawberries, Modified Corn Starch, Sugar, Kosher Gelatin, Citric Acid, Natural Flavor, Tricalcium Phosphate, Potassium Sorbate Added to Maintain Freshness, Acesulfame Potassium, Sucralose, Red 40, Vitamin A Acetate, Yogurt Cultures (L. Bulgaricus, S. Thermophilus, L. Acidophilus), Vitamin D3.</t>
  </si>
  <si>
    <t>https://shop.safeway.com/content/shop/safeway/en/product-details.136300061.html</t>
  </si>
  <si>
    <t>Yoplait Light Yogurt Fat Free Harvest Peach - 6 Oz Get started today - enroll in Box Tops for Education</t>
  </si>
  <si>
    <t>Pasteurized Grade A Nonfat Milk, Peaches, Modified Corn Starch, Sugar, Kosher Gelatin, Peach Juice Concentrate, Tricalcium Phosphate, Citric Acid, Natural Flavor, Potassium Sorbate Added to Maintain Freshness, Acesulfame Potassium, Colored with Annatto Extract, Sucralose, Vitamin A Acetate, Yogurt Cultures (L. Bulgaricus, S. Thermophilus, L. Acidophilus), Vitamin D3.</t>
  </si>
  <si>
    <t>https://shop.safeway.com/content/shop/safeway/en/product-details.136300242.html</t>
  </si>
  <si>
    <t>Light &amp; Fit Two Good Yogurt Greek Lowfat Blueberry - 5.3 Oz Get started today - enroll in Box Tops for Education</t>
  </si>
  <si>
    <t>Cultured Grade A Reduced Fat Milk, Water, Contains Less than 1% of Tapioca Starch, Lemon Juice Concentrate, Natural Flavors, Fruit Juice (for Color), Gellan Gum, Stevia Leaf Reb M, Sea Salt, Active Yogurt Cultures L. Bulgaricus &amp; S. Thermophilus.</t>
  </si>
  <si>
    <t>https://shop.safeway.com/content/shop/safeway/en/product-details.960484124.html</t>
  </si>
  <si>
    <t>O Organics Yogurt Whole Milk - 32 Oz Get started today - enroll in Box Tops for Education</t>
  </si>
  <si>
    <t>Cultured Pasteurized Grade A Organic Milk, Organic Corn Starch, Pectin, Vitamin D3.</t>
  </si>
  <si>
    <t>https://shop.safeway.com/content/shop/safeway/en/product-details.960255675.html</t>
  </si>
  <si>
    <t>Chobani Gimmies Yogurt Crunch Ooey Goooey Smore - 4 Oz Get started today - enroll in Box Tops for Education</t>
  </si>
  <si>
    <t>Lowfat Yogurt (Cultured Pasteurized Nonfat Milk, Cream, Live and Active Cultures: S. Thermophilusm, L. Bulgaricus, L. Acidophilus, Bifudus, L. Casei and L, Rhamnosus), Cane Sugar, Water, Wheat Flour, Rice Flour, Chocolate, Brown Sugar, Cocoa Butter, Milk, Vegetable Oils (Palm, Palm Kernel), Cocoa Powder, Fruit Pectin, Natural Flavors, Salt, Wheat Bran, Skim Milk, Soy Lecithin, Honey, Vanilla Extract, Lemon Juice Concentrate, Guar Gum, Locust Bean Gum, Baking Soda, Wheat Germ, Sunflower Lecithin, Annatto (for Color).</t>
  </si>
  <si>
    <t>https://shop.safeway.com/content/shop/safeway/en/product-details.960486349.html</t>
  </si>
  <si>
    <t>Chobani Hint Strawberry - 5.3 Oz Get started today - enroll in Box Tops for Education</t>
  </si>
  <si>
    <t>Lowfat Yogurt (Cultured Pasteurized Nonfat Milk, Cream), Water, Cane Sugar, Strawberry Puree, Natural Flavors, Fruit Pectin, Locust Bean Gum, Lemon Juice Concentrate, Fruit and Vegetable Juice Concentrate (for Color), Guar Gum, 6 Live and Active Cultures: S. Thermophilus, L. Bulgaricus, L. Acidophilus, Bifidus and L. Casei and L, Rhamnosus.</t>
  </si>
  <si>
    <t>https://shop.safeway.com/content/shop/safeway/en/product-details.960319964.html</t>
  </si>
  <si>
    <t>Noosa Yoghurt Honey - 8 Oz Get started today - enroll in Box Tops for Education</t>
  </si>
  <si>
    <t>Grade A Pasteurized Whole Milk, Cane Sugar, Honey, Kosher Gelatin, Pectin, Live Active Cultures (S. Thermophilus, L. Bulgaricus, L. Acidophilus, Bifidus, and L. Casei).</t>
  </si>
  <si>
    <t>https://shop.safeway.com/content/shop/safeway/en/product-details.960062797.html</t>
  </si>
  <si>
    <t>Light &amp; Fit Two Good Yogurt Greek Lowfat Mixed Berry - 5.3 Oz Get started today - enroll in Box Tops for Education</t>
  </si>
  <si>
    <t>Cultured Grade A Reduced Fat Milk, Water, Contains Less than 1% of Tapioca Starch, Lemon Juice Concentrate, Natural Flavors, Gellan Gum, Stevia Leaf Reb M, Sea Salt, Fruit and Vegetable Juice Concentrate (for Color), Active Yogurt Cultures L. Bulgaricus &amp; S. Thermophilus.</t>
  </si>
  <si>
    <t>https://shop.safeway.com/content/shop/safeway/en/product-details.960484125.html</t>
  </si>
  <si>
    <t>Chobani Flip Yogurt Greek Chocolate Haze Craze - 5.3 Oz Get started today - enroll in Box Tops for Education</t>
  </si>
  <si>
    <t>Lowfat Yogurt (Cultured Pasteurized Nonfat Milk, Cream), Evaporated Cane Sugar, Water, Hazelnuts, Cane Sugar, Chocolate Liquor, Cocoa Butter, Milk, Cocoa Powder, Natural Flavors, Lemon Juice Concentrate, Fruit Pectin, Locust Bean Gum, Guar Gum, Organic Soy Lecithin, Salt, Vanilla.</t>
  </si>
  <si>
    <t>https://shop.safeway.com/content/shop/safeway/en/product-details.960126897.html</t>
  </si>
  <si>
    <t>Open Nature Icelandic Yogurt Mixed Berry &amp; Acai Lowfat - 5.3 Oz Get started today - enroll in Box Tops for Education</t>
  </si>
  <si>
    <t>Cultured Pasteurized Milk and Skim Milk, Mixed Berries Acai Flavored Base (Water, Sugar, Strawberries, Raspberries, Blackberries, Acai, Pectin, Locust Bean Gum, Natural Flavor, Citric Acid, Calcium Chloride).</t>
  </si>
  <si>
    <t>https://shop.safeway.com/content/shop/safeway/en/product-details.960319679.html</t>
  </si>
  <si>
    <t>Yoplait Blueberry Mixed Berry Lf Yogurt Fridge Pack - 8-6 Oz Get started today - enroll in Box Tops for Education</t>
  </si>
  <si>
    <t>Mountain Blueberry Ingredients: Pasteurized Grade A Reduced Fat Milk, Sugar, Blueberries, Modified Corn Starch, Kosher Gelatin, Natural Flavor, Pectin, Yogurt Cultures (L Bulgaricus, S. Thermophilus, L. Acidophilus), Vitamin A Acetate, Vitamin D3, Mixed Berry Ingredients: Pasteurized Grade A Reduced Fat Milk, Sugar, Blueberries, Modified Corn Starch, Raspberries, Strawberries, Blackberries, Kosher Gelatin, Pectin, Natural Flavor, Yogurt Cultures (L. Bulgaricus, S Thermophilus, L. Acidophilus), Vitamin A Acetate, Vitamin D3.</t>
  </si>
  <si>
    <t>https://shop.safeway.com/content/shop/safeway/en/product-details.960456439.html</t>
  </si>
  <si>
    <t>Lucerne Yogurt Lowfat Blueberry Flavored - 6 Oz Get started today - enroll in Box Tops for Education</t>
  </si>
  <si>
    <t>Cultured Pasteurized Grade A Lowfat Milk, Sugar, Modified Cornstarch, Blueberries, Nonfat Milk Solids, Kosher Gelatin, Natural Flavors, Concentrated Fruit and Vegetable Juice (Color), Citric Acid, Vitamin A Palmitate, Vitamin D3.</t>
  </si>
  <si>
    <t>https://shop.safeway.com/content/shop/safeway/en/product-details.960237979.html</t>
  </si>
  <si>
    <t>Yoplait Original Yogurt Low Fat Key Lime Pie - 6 Oz Get started today - enroll in Box Tops for Education</t>
  </si>
  <si>
    <t>Pasteurized Grade A Reduced Fat Milk, Sugar, Modified Corn Starch, Kosher Gelatin, Lime Juice Concentrate, Natural Flavor, Colored with Fruit Juice and Turmeric Extract, Yogurt Cultures (L. Bulgaricus, S. Thermophilus, L. Acidophilus), Vitamin A Acetate, Vitamin D3.</t>
  </si>
  <si>
    <t>https://shop.safeway.com/content/shop/safeway/en/product-details.136300059.html</t>
  </si>
  <si>
    <t>Stonyfield Organic Yokids Squeezers Yogurt Cherry &amp; Berry - 8-2 Oz Get started today - enroll in Box Tops for Education</t>
  </si>
  <si>
    <t>Our Cherry Recipe: Cultured Pasteurized Organic Reduced Fat Milk, Organic Cane Sugar, Organic Corn Starch, Natural Flavor, Organic Cherry Juice Concentrate, Organic Carob Bean Gum, Gellan Gum, Pectin, Organic Beet Juice Concentrate (for Color), Vitamin D3. 6 Live Active Cultures: S. Thermophilus, L Bulgaricus, L Acidophilus, Bifidus, L. Paracasei and L. Rhamnosus. Our Berry Recipe: Cultured Pasteurized Organic Reduced Fat Milk, Organic Cane Sugar, Organic Corn Starch, Organic Strawberry Juice Concentrate, Natural Flavor, Natural Strawberry Flavor, Natural Raspberry Flavor, Organic Carob Bean Gum, Organic Carrot Juice Concentrate (for Color), Gellan Gum, Pectin, Vitamin D3. 6 Live Active Cultures: S. Thermophilus, L. Bulgaricus, L. Acidophilus, Bifidus, L. Paracasei and L Rhamnosus.</t>
  </si>
  <si>
    <t>https://shop.safeway.com/content/shop/safeway/en/product-details.136300620.html</t>
  </si>
  <si>
    <t>Greek Gods Yogurt Greek Style Honey Strawberry - 24 Oz Get started today - enroll in Box Tops for Education</t>
  </si>
  <si>
    <t>Cultured Pasteurized Grade A Milk, Cane Sugar, Cream, Brown Cane Sugar, Natural Flavor, Honey, Pectin, Vegetable Juice Color. Contains Live and Active Cultures (S. Thermophilus, B. Lactis, L. Acidophilus, L. Casei, L. Rhamnosus, Lactobacillus Lactis, L. Bulgaricus).</t>
  </si>
  <si>
    <t>https://shop.safeway.com/content/shop/safeway/en/product-details.960055456.html</t>
  </si>
  <si>
    <t>Siggis Yogurt Icelandic Style Skyr Strained Non-Fat Strawberry - 5.3 Oz Get started today - enroll in Box Tops for Education</t>
  </si>
  <si>
    <t>Pasteurized Skim Milk, Strawberries, Cane Sugar, Fruit Pectin, Live Active Cultures.</t>
  </si>
  <si>
    <t>https://shop.safeway.com/content/shop/safeway/en/product-details.960138459.html</t>
  </si>
  <si>
    <t>Siggis Yogurt Icelandic Style Skyr Strained Whole-Milk Vanilla - 4.4 Oz Get started today - enroll in Box Tops for Education</t>
  </si>
  <si>
    <t>Pasteurized Whole Milk, Pasteurized Cream, Organic Agave Nectar, Madagascar Bourbon Vanilla, Live Active Cultures. Live Active Cultures: S. Thermophilus, L. Delbrueckii Subsp. Bulgaricus, B. Lactis, L. Acidophilus, L. Delbrueckii Subsp. Lactis.</t>
  </si>
  <si>
    <t>https://shop.safeway.com/content/shop/safeway/en/product-details.960156089.html</t>
  </si>
  <si>
    <t>Noosa Mates Yoghurt &amp; Crunchies Finest Coconut Almond Chocolate - 5.5 Oz Get started today - enroll in Box Tops for Education</t>
  </si>
  <si>
    <t>Coconut Yoghurt (Grade A Pasteurized Whole Milk, Fruit Puree [Water, Cane Sugar, Coconut Cream, Coconut, Sweetened Condensed Milk, Natural Flavors, Pectin, Locust Bean Gum, Lactic Acid], Cane Sugar, Honey, Kosher Gelatin, Pectin, Live Active Cultures [S. Thermophilus, L. Bulgaricus, L. Acidophilus, Bifidus and L. Casei]), Semisweet Chocolate (Sugar, Unsweetened Chocolate, Cocoa Butter, Dextrose, Sunflower Lecithin), Coconut Chips (Organic Coconuts, Organic Cane Sugar), Almonds.</t>
  </si>
  <si>
    <t>https://shop.safeway.com/content/shop/safeway/en/product-details.960301062.html</t>
  </si>
  <si>
    <t>Skim Milk, Sugar, Water, Strawberries, Cream, Whey Protein Concentrate, Cultured Dairy Solids (Whey Protein Concentrate, Whey Powder, Nonfat Dried Milk, Natural Flavor), Milk Protein Concentrate, Sodium Citrate, Natural Flavors, Citric Acid, Concentrated Lemon Juice, Locust Bean Gum, Pectin, Guar Gum, Carrageenan, Dextrose. Contains Active Yogurt Cultures: Lactobacillus Acidophilus, Streptococcus Thermophilus, and Lactobacillus Bulgaricus.</t>
  </si>
  <si>
    <t>https://shop.safeway.com/content/shop/safeway/en/product-details.960084705.html</t>
  </si>
  <si>
    <t>Chobani Flip Yogurt Greek Salted Caramel Crunch - 5.3 Oz Get started today - enroll in Box Tops for Education</t>
  </si>
  <si>
    <t>Lowfat Yogurt (Cultured Pasteurized Nonfat Milk, Cream), Water, Evaporated Cane Sugar, Unbleached Wheat Flour, Cane Sugar, Cocoa Butter, Chocolate Liquor, Milk, Caramelized Syrup, Caramel Color, Natural Flavors, Malted Barley Flour, Salt, Organic Soybean Oil, Guar Gum, Locust Bean Gum, Fruit Pectin, Organic Soy Lecithin, Baking Soda, Vanilla Extract, Lemon Juice Concentrate.</t>
  </si>
  <si>
    <t>https://shop.safeway.com/content/shop/safeway/en/product-details.960126896.html</t>
  </si>
  <si>
    <t>Yoplait Oui Yogurt French Style Black Cherry - 5 Oz Get started today - enroll in Box Tops for Education</t>
  </si>
  <si>
    <t>Pasteurized Grade A Milk, Cane Sugar, Cherries, Pectin, Blueberry and Carrot Juice (for color) Yogurt Cultures (L. Bulgaricus, S. Thermophilus), Natural Flavor.</t>
  </si>
  <si>
    <t>https://shop.safeway.com/content/shop/safeway/en/product-details.960300960.html</t>
  </si>
  <si>
    <t>Chobani Yogurt Greek Blended Non-Fat Strawberry - 32 Oz Get started today - enroll in Box Tops for Education</t>
  </si>
  <si>
    <t>Nonfat Yogurt (Cultured Pasteurized Nonfat Milk), Cane Sugar, Strawberries, Water, Natural Flavors, Fruit Pectin, Locust Bean Gum, Fruit and Vegetable Juice Concentrate (for Color), Guar Gum, Lemon Juice Concentrate.</t>
  </si>
  <si>
    <t>https://shop.safeway.com/content/shop/safeway/en/product-details.960055230.html</t>
  </si>
  <si>
    <t>Mountain High Yogurt Low Fat Vanilla - 32 Oz Get started today - enroll in Box Tops for Education</t>
  </si>
  <si>
    <t>Cultured Pastuerized Low Fat Milk, Fructose, Vanilla Extract, Natural Flavor, Pectin. Contains Live and Active Cultures (S. Thermophilus, L. Bulgaricus, L. Acidophilus, B. Bifidus, and L. Casei).</t>
  </si>
  <si>
    <t>https://shop.safeway.com/content/shop/safeway/en/product-details.136300755.html</t>
  </si>
  <si>
    <t>Dannon Light &amp; Fit Yogurt Greek Nonfat Vanilla - 32 Oz Get started today - enroll in Box Tops for Education</t>
  </si>
  <si>
    <t>https://shop.safeway.com/content/shop/safeway/en/product-details.960091688.html</t>
  </si>
  <si>
    <t>Chobani Yogurt Greek Whole Milk Blended Honey &amp; Cream Cup - 5.3 Oz Get started today - enroll in Box Tops for Education</t>
  </si>
  <si>
    <t>Yogurt (Cultured Pasteurized Nonfat Milk, Cream), Cane Sugar, Water, Honey, Fruit Pectin, Locust Bean Gum, Natural Flavors, Guar Gum, Lemon Juice Concentrate. 6 Live and Active Cultures: S. Thermophilus, L. Bulgaricus, L. Acidophilus, Bifidus, L. Casei, and L, Rhamnosus.</t>
  </si>
  <si>
    <t>https://shop.safeway.com/content/shop/safeway/en/product-details.960456669.html</t>
  </si>
  <si>
    <t>Yoplait Oui Yogurt French Style Blueberry - 5 Oz Get started today - enroll in Box Tops for Education</t>
  </si>
  <si>
    <t>Pasteurized Grade A Milk, Cane Sugar, Blueberries, Pectin, Yogurt Cultures (L. Bulgaricus, S. Thermophilus), Natural Flavor, Black Carrot Juice (for Color).</t>
  </si>
  <si>
    <t>https://shop.safeway.com/content/shop/safeway/en/product-details.960300959.html</t>
  </si>
  <si>
    <t>Chobani Yogurt Greek Low Fat Vanilla With Mixed Berry On The Bottom - 4-5.3 Oz Get started today - enroll in Box Tops for Education</t>
  </si>
  <si>
    <t>Lowfat Yogurt (Cultured Pasteurized Nonfat Milk, Cream), Water, Cane Sugar, Fruit Puree Blend (Strawberry, Blueberry, Blackberry, and Raspberry), Fruit Pectin, Natural Flavors, Vanilla Extract, Locust Bean Gum, Lemon Juice Concentrate, Fruit and Vegetable Juice Concentrate (for Color), Guar Gum. 6 Live and Active Cultures: S. Thermophilus, L. Bulgaricus, L. Acidophilus, Bifidus, L. Casei, and L. Rhamnosus.</t>
  </si>
  <si>
    <t>https://shop.safeway.com/content/shop/safeway/en/product-details.960486359.html</t>
  </si>
  <si>
    <t>Chobani Hint Wild Blueberry - 5.3 Oz Get started today - enroll in Box Tops for Education</t>
  </si>
  <si>
    <t>Lowfat Yogurt (Cultured Pasteurized Nonfat Milk, Cream), Water, Cane Sugar, Blueberry Puree, Natural Flavors, Fruit Pectin, Guar Gum, Fruit and Vegetable Juice Concentrate (for Color), Lemon Juice Concentrate, 6 Live and Active Cultures: S. Thermophilus, L. Bulgaricus, L. Acidophilus, Bifidus, L. Casei and L, Rhamnosus.</t>
  </si>
  <si>
    <t>https://shop.safeway.com/content/shop/safeway/en/product-details.960319831.html</t>
  </si>
  <si>
    <t>Dannon Oikos Yogurt Greek Triple Zero Nonfat Vanilla - 4-5.3 Oz Get started today - enroll in Box Tops for Education</t>
  </si>
  <si>
    <t>Cultured Grade A Non Fat Milk, Chicory Root Fiber, Water, Contains Less than 1% of Natural Flavors, Stevia Leaf Extract, Malic Acid, Sodium Citrate, Fruit Juice and Beta Carotene (for Color), Sea Salt, Vitamin D3.</t>
  </si>
  <si>
    <t>https://shop.safeway.com/content/shop/safeway/en/product-details.960141651.html</t>
  </si>
  <si>
    <t>Yoplait Original Yogurt Low Fat Strawberry Banana - 6 Oz Get started today - enroll in Box Tops for Education</t>
  </si>
  <si>
    <t>Pasteurized Grade A Reduced Fat Milk, Sugar, Strawberries, Modified Corn Starch, Banana Puree, Kosher Gelatin, Natural Flavor, Pectin, Colored with Carmine, Yogurt Cultures (L. Bulgaricus, S. Thermophilus, L. Acidophilus), Vitamin A Acetate, Vitamin D3.</t>
  </si>
  <si>
    <t>https://shop.safeway.com/content/shop/safeway/en/product-details.136300058.html</t>
  </si>
  <si>
    <t>Chobani Yogurt Greek Fruit On The Bottom Low-Fat Mango - 5.3 Oz Get started today - enroll in Box Tops for Education</t>
  </si>
  <si>
    <t>Lowfat Yogurt (Cultured Pasteurized Nonfat Milk, Cream), Mango, Cane Sugar, Water, Fruit Pectin, Locust Bean Gum, Natural Flavors, Vegetable Juice Concentrate (for Color), Lemon Juice Concentrate. 6 Live and Active Cultures: S. Thermophilus, L. Bulgaricus, L. Acidophilus, Bifidus, L. Casei, and L. Rhamnosus.</t>
  </si>
  <si>
    <t>https://shop.safeway.com/content/shop/safeway/en/product-details.960049986.html</t>
  </si>
  <si>
    <t>Lucerne Yogurt Light Vanilla - 32 Oz Get started today - enroll in Box Tops for Education</t>
  </si>
  <si>
    <t>Cultured Pasteurized Skim Milk, Vanilla Flavored Base (Water, Modified Corn Starch, Fructose, Natural Flavor, Aspartame, Malic Acid, Acesulfame Potassium), Modified Corn Starch, Pectin, Carrageenan, Tricalcium Phosphate, Vitamin D3., Contains Live and Active Cultures.</t>
  </si>
  <si>
    <t>https://shop.safeway.com/content/shop/safeway/en/product-details.960032811.html</t>
  </si>
  <si>
    <t>Yoplait Light Yogurt Fat Free Very Cherry - 6 Oz Get started today - enroll in Box Tops for Education</t>
  </si>
  <si>
    <t>Pasteurized Grade A Nonfat Milk, Cherries, Modified Corn Starch, Sugar, Kosher Gelatin, Citric Acid, Malic Acid, Tricalcium Phosphate, Natural Flavor, Potassium Sorbate Added to Maintain Freshness, Acesulfame Potassium, Sucralose, Red 40, Vitamin A Acetate, Yogurt Cultures (L. Bulgaricus, S. Thermophilus, L. Acidophilus), Blue 1, Vitamin D3.</t>
  </si>
  <si>
    <t>https://shop.safeway.com/content/shop/safeway/en/product-details.136300063.html</t>
  </si>
  <si>
    <t>Yoplait Go-Gurt Yogurt Low Fat SpongeBob Squarepants Strawberry/Berry - 8-2 Oz Get started today - enroll in Box Tops for Education</t>
  </si>
  <si>
    <t>Strawberry Riptide Ingredients: Cultured Pasteurized Grade A Low Fat Milk, Sugar, Modified Corn Starch, Contains 1% or Less of: Kosher Gelatin, Tricalcium Phosphate, Natural Flavor, Vegetable Juice (for Color), Potassium Sorbate Added to Maintain Freshness, Carrageenan, Vitamin A Acetate, Vitamin D3. Sponge Berry Ingredients: Cultured Pasteurized Grade A Low Fat Milk, Sugar, Modified Corn Starch, Contains 1% or Less of: Kosher Gelatin, Tricalcium Phosphate, Vegetable and Fruit Juice (for Color), Potassium Sorbate Added to Maintain Freshness, Carrageenan, Natural Flavor, Vitamin A Acetate, Vitamin D3.</t>
  </si>
  <si>
    <t>https://shop.safeway.com/content/shop/safeway/en/product-details.960232057.html</t>
  </si>
  <si>
    <t>Clover Organic Farms Yogurt Cream On Top Strawberry - 6 Oz Get started today - enroll in Box Tops for Education</t>
  </si>
  <si>
    <t>Cultured Organic Whole Milk, Organic Strawberry Fruit Blend (Organic Cane Sugar, Organic Strawberries, Water, Natural Flavors, Pectin, Organic Locust Bean Gum, Fruit and Vegetable Juice (for Color)), Organic Nonfat Milk, Organic Cream, Pectin.</t>
  </si>
  <si>
    <t>https://shop.safeway.com/content/shop/safeway/en/product-details.960085717.html</t>
  </si>
  <si>
    <t>Chobani Hint Vanilla Cinnamon - 5.3 Oz Get started today - enroll in Box Tops for Education</t>
  </si>
  <si>
    <t>Lowfat Yogurt (Cultured Pasteurized Nonfat Milk, Cream), Water, Cane Sugar, Natural Flavors, Fruit Pectin, Locust Bean Gum, Guar Gum, Cinnamon, Lemon Juice Concentrate, Vanilla Extract, 6 Live and Active Cultures: S. Thermophilus, L. Bulgaricus, L. Acidophilus, Bifidus, L. Casei and L, Rhamnosus.</t>
  </si>
  <si>
    <t>https://shop.safeway.com/content/shop/safeway/en/product-details.960319830.html</t>
  </si>
  <si>
    <t>YoCrunch Yogurt Lowfat Vanilla Milk Chocolate M&amp;Ms - 4-4 Oz Get started today - enroll in Box Tops for Education</t>
  </si>
  <si>
    <t>Lowfat Yogurt: Cultured Pasteurized Grade A Lowfat Milk, Sugar, Food Starch - Modified, Natural Flavors, Potassium Sorbate (to Preserve Freshness), Vitamin A Palmitate, Vitamin D3. M&amp;M's Minis Milk Chocolate Candies: Milk Chocolate (Sugar, Chocolate, Skim Milk, Cocoa Butter, Lactose, Milkfat, Soy Lecithin, Salt, Artificial Flavors), Sugar, Less than 2% - Coloring (Includes Blue 1 Lake, Red 40, Yellow 6, Yellow 5, Blue 1, Yellow 5 Lake, Red 40 Lake, Yellow 6 Lake, Blue 2 Lake, Blue 2), Dextrin, Corn Syrup, Cornstarch.</t>
  </si>
  <si>
    <t>https://shop.safeway.com/content/shop/safeway/en/product-details.960055349.html</t>
  </si>
  <si>
    <t>Silk Yogurt Alternative Dairy-Free Vanilla - 5.3 Oz Get started today - enroll in Box Tops for Education</t>
  </si>
  <si>
    <t>Soymilk (Filtered Water, Soybeans), Cane Sugar, Contains 2% or Less of: Corn Starch, Natural Flavor, Pectin, Tricalcium Phosphate, Citric Acid, Dipotassium Phosphate, Sea Salt, Vanilla Bean, Live and Active Cultures, Vitamin D2, Vitamin C Ester, Mixed Tocopherols (to Protect Flavor).</t>
  </si>
  <si>
    <t>https://shop.safeway.com/content/shop/safeway/en/product-details.960123970.html</t>
  </si>
  <si>
    <t>Chobani Yogurt Greek Fruit On The Bottom Non-Fat Raspberry - 5.3 Oz Get started today - enroll in Box Tops for Education</t>
  </si>
  <si>
    <t>Nonfat Yogurt (Cultured Pasteurized Nonfat Milk), Cane Sugar, Water, Raspberry Puree, Fruit Pectin, Locust Bean Gum, Natural Flavors, Vegetable Juice Concentrate (for Color), Lemon Juice Concentrate. 6 Live and Active Cultures: S. Thermophilus, L. Bulgaricus, L. Acidophilus, Bifidus, L. Casei, and L. Rhamnosus.</t>
  </si>
  <si>
    <t>https://shop.safeway.com/content/shop/safeway/en/product-details.960038588.html</t>
  </si>
  <si>
    <t>Dannon Light &amp; Fit Yogurt Greek Nonfat Key Lime - 5.3 Oz Get started today - enroll in Box Tops for Education</t>
  </si>
  <si>
    <t>Cultured Grade A Non Fat Milk, Water, Fructose, Contains Less than 1% of Modified Corn Starch, Lime Juice, Pectin, Natural and Artificial Flavors, Sucralose, Beta Carotene (for Color), Potassium Sorbate (to Maintain Freshness), Sodium Citrate, Calcium Citrate, Acesulfame Potassium, Malic Acid, Blue 1.</t>
  </si>
  <si>
    <t>https://shop.safeway.com/content/shop/safeway/en/product-details.960091690.html</t>
  </si>
  <si>
    <t>Lucerne Yogurt Fat Free Plain - 32 Oz Get started today - enroll in Box Tops for Education</t>
  </si>
  <si>
    <t>Cultured Pasteurized Skim Milk, Modified Corn Starch, Pectin, Carrageenan, Tricalcium Phosphate, Vitamin D3.</t>
  </si>
  <si>
    <t>https://shop.safeway.com/content/shop/safeway/en/product-details.136300304.html</t>
  </si>
  <si>
    <t>Lucerne Yogurt Low Fat Peach - 32 Oz Get started today - enroll in Box Tops for Education</t>
  </si>
  <si>
    <t>Cultured Pasteurized Low Fat Milk, Peach Flavored Base (Water, Sugar, Peaches, Peach Puree, Modified Corn Starch, Natural Flavors, Citric Acid, Annatto Extract [for Color], Malic Acid), Sugar, Modified Corn Starch, Pectin, Carrageenan, Tricalcium Phosphate.</t>
  </si>
  <si>
    <t>https://shop.safeway.com/content/shop/safeway/en/product-details.136300312.html</t>
  </si>
  <si>
    <t>Yoplait Original Yogurt Low Fat Pina Colada - 6 Oz Get started today - enroll in Box Tops for Education</t>
  </si>
  <si>
    <t>Pasteurized Grade A Reduced Fat Milk, Sugar, Pineapple, Modified Corn Starch, Guava Puree, Kosher Gelatin, Coconut, Passionfruit Juice, Natural Flavor, Pectin, Yogurt Cultures (L. Bulgaricus, S. Thermophilus, L. Acidophilus), Vitamin A Acetate, Vitamin D3.</t>
  </si>
  <si>
    <t>https://shop.safeway.com/content/shop/safeway/en/product-details.136300057.html</t>
  </si>
  <si>
    <t>Open Nature Icelandic Yogurt Lowfat Coconut - 5.3 Oz Get started today - enroll in Box Tops for Education</t>
  </si>
  <si>
    <t>Cultured Pasteurized Milk and Skim Milk, Coconut Flavored Base (Water, Sugar, Dried Coconut, Pectin, Locust Bean Gum, Natural Flavor, Citric Acid, Calcium Chloride).</t>
  </si>
  <si>
    <t>https://shop.safeway.com/content/shop/safeway/en/product-details.960319683.html</t>
  </si>
  <si>
    <t>Dannon Oikos Yogurt Greek Triple Zero Nonfat Mixed Berry - 5.3 Oz Get started today - enroll in Box Tops for Education</t>
  </si>
  <si>
    <t>Cultured Grade A Non Fat Milk, Chicory Root Fiber, Water, Contains Less than 1% of Natural Flavors, Vegetable Juice Concentrate (for Color), Stevia Leaf Extract, Malic Acid Sodium Citrate, Sea Salt, Vitamin D3.</t>
  </si>
  <si>
    <t>https://shop.safeway.com/content/shop/safeway/en/product-details.960126961.html</t>
  </si>
  <si>
    <t>Noosa Finest Yoghurt Vanilla Bean - 4 Oz Get started today - enroll in Box Tops for Education</t>
  </si>
  <si>
    <t>https://shop.safeway.com/content/shop/safeway/en/product-details.960493902.html</t>
  </si>
  <si>
    <t>So Delicious Yogurt Alternative Coconutmilk Vanilla - 5.3 Oz Get started today - enroll in Box Tops for Education</t>
  </si>
  <si>
    <t>Organic Coconutmilk (Filtered Water, Organic Coconut Cream), Organic Cane Sugar, Rice Starch, Pectin, Natural Flavor, Calcium Phosphate, Dipotassium Phosphate, Locust Bean Gum, Live Cultures, Citric Acid, Vitamin D2, Vitamin B12.</t>
  </si>
  <si>
    <t>https://shop.safeway.com/content/shop/safeway/en/product-details.960076680.html</t>
  </si>
  <si>
    <t>Lucerne Yogurt Lowfat Strawberry Banana Flavored - 6 Oz Get started today - enroll in Box Tops for Education</t>
  </si>
  <si>
    <t>Cultured Pasteurized Grade A Lowfat Milk, Sugar, Modified Cornstarch, Strawberries, Nonfat Milk Solids, Bananas, Kosher Gelatin, Natural Flavors, Concentrated Fruit and Vegetable Juice (Color), Citric Acid, Beta Carotene (Color), Vitamin A Palmitate and Vitamin D3.</t>
  </si>
  <si>
    <t>https://shop.safeway.com/content/shop/safeway/en/product-details.960079575.html</t>
  </si>
  <si>
    <t>Lucerne Yogurt Nonfat Light Vanilla Flavored - 6 Oz Get started today - enroll in Box Tops for Education</t>
  </si>
  <si>
    <t>Cultured Pasteurized Grade A Nonfat Milk, Sugar, Modified Cornstarch, Fructose, Kosher Gelatin, Nonfat Milk Solids, Tricalcium Phosphate, Natural Flavors, Citric Acid, Acesulfame Potassium, Potassium Sorbate (to Maintain Freshness), Sucralose, Sodium Citrate, Annatto, Turmeric, Vitamin A Palmitate and Vitamin D3.</t>
  </si>
  <si>
    <t>https://shop.safeway.com/content/shop/safeway/en/product-details.960016476.html</t>
  </si>
  <si>
    <t>Open Nature Icelandic Yogurt Lowfat Blueberry - 5.3 Oz Get started today - enroll in Box Tops for Education</t>
  </si>
  <si>
    <t>Cultured Pasteurized Milk and Skim Milk, Blueberry Flavored Base (Water, Sugar, Blueberries, Pectin, Locust Bean Gum, Natural Flavor, Citric Acid, Calcium Chloride).</t>
  </si>
  <si>
    <t>https://shop.safeway.com/content/shop/safeway/en/product-details.960319680.html</t>
  </si>
  <si>
    <t>Silk Yogurt Alternative Dairy-Free Almondmilk Vanilla - 5.3 Oz Get started today - enroll in Box Tops for Education</t>
  </si>
  <si>
    <t>Almondmilk (Filtered Water, Almonds), Cane Sugar, Contains 2% or Less of: Pectin, Calcium Citrate, Citric Acid, Natural Flavor, Live and Active Cultures, Vanilla Bean, Tricalcium Phosphate, Vitamin D2.</t>
  </si>
  <si>
    <t>https://shop.safeway.com/content/shop/safeway/en/product-details.960269384.html</t>
  </si>
  <si>
    <t>Dannon Light N Fit Two Good Grk Van - 5.3 Oz Get started today - enroll in Box Tops for Education</t>
  </si>
  <si>
    <t>Cultured Grade A Reduced Fat Milk, Water, Contains Less than 1% of Tapioca Starch, Natural Flavors, Lemon Juice Concentrate, Gellan Gum, Stevia Leaf Reb M, Fruit and Vegetable Juice Concentrate (for Color), Sea Salt, Active Yogurt Cultures L. Bulgaricus &amp; S. Thermophilus.</t>
  </si>
  <si>
    <t>https://shop.safeway.com/content/shop/safeway/en/product-details.960484126.html</t>
  </si>
  <si>
    <t>Noosa Yoghurt Peach - 8 Oz Get started today - enroll in Box Tops for Education</t>
  </si>
  <si>
    <t>Grade A Pasteurized Milk, Fruit Puree (Peaches, Cane Sugar, Water, Pectin, Locust Bean Gum, Natural Flavor, Lemon Juice Concentrate), Cane Sugar, Honey, Kosher Gelatin, Pectin, Live Active Cultures (S. Thermophilus, L. Bulgaricus, L. Acidophilus, Bifidus, and L. Casei).</t>
  </si>
  <si>
    <t>https://shop.safeway.com/content/shop/safeway/en/product-details.960140159.html</t>
  </si>
  <si>
    <t>Noosa Yoghurt Finest Tart Cherry - 8 Oz Get started today - enroll in Box Tops for Education</t>
  </si>
  <si>
    <t>Grade A Pasteurized Whole Milk, Fruit Puree (Cherries, Water, Cane Sugar, Lemon Juice Concentrate, Locust Bean Gum, Pectin, Fruit and Vegetable Juice), Cane Sugar, Honey, Kosher Gelatin, Pectin, Live Active Cultures (S. Thermophilus, L. Bulgaricus, L. Acidophilus, Bifidus, and L. Casei).</t>
  </si>
  <si>
    <t>https://shop.safeway.com/content/shop/safeway/en/product-details.960098175.html</t>
  </si>
  <si>
    <t>Yoplait Whips! Yogurt Mousse Low Fat Strawberry Mist - 4 Oz Get started today - enroll in Box Tops for Education</t>
  </si>
  <si>
    <t>Lowfat Strawberry Yogurt (Pasteurized Grade A Reduced Fat Milk, Sugar, Nonfat Milk, Strawberry Puree, Modified Corn Starch, Kosher Gelatin, Natural Flavor, Potassium Sorbate Added to Maintain Freshness, Colored with Carmine, Yogurt Cultures [L. Bulgaricus, S. Thermophilus, L. Acidophilus], Vitamin A Acetate, Vitamin D3), Lactic Acid Esters of Mono and Diglycerides, Nitrogen.</t>
  </si>
  <si>
    <t>https://shop.safeway.com/content/shop/safeway/en/product-details.136300633.html</t>
  </si>
  <si>
    <t>So Delicious Yogurt Alternative Coconutmilk Blueberry - 5.3 Oz Get started today - enroll in Box Tops for Education</t>
  </si>
  <si>
    <t>Organic Coconutmilk (Filtered Water, Organic Coconut Cream), Organic Cane Sugar, Blueberries, Rice Starch, Less than 2% of: Calcium Citrate, Pectin, Natural Flavor, Blueberry Juice Concentrate, Citric Acid, Fruit and Vegetable Juice (for Color), Locust Bean Gum, Live and Active Cultures, Vitamin D2, Vitamin B12.</t>
  </si>
  <si>
    <t>https://shop.safeway.com/content/shop/safeway/en/product-details.960111348.html</t>
  </si>
  <si>
    <t>Open Nature Yogurt Greek Nonfat Strained Fruit on the Bottom Strawberry - 5.3 Oz Get started today - enroll in Box Tops for Education</t>
  </si>
  <si>
    <t>Cultured Pasteurized Grade A Nonfat Milk, Sugar, Strawberries, Natural Flavor, Locust Bean Gum, Pectin, Citric Acid, Fruit &amp; Vegetable Juice (for Color), Calcium Citrate.</t>
  </si>
  <si>
    <t>https://shop.safeway.com/content/shop/safeway/en/product-details.960060995.html</t>
  </si>
  <si>
    <t>Open Nature Icelandic Yogurt Lowfat Strawberry - 5.3 Oz Get started today - enroll in Box Tops for Education</t>
  </si>
  <si>
    <t>Cultured Pasteurized Milk and Skim Milk, Strawberry Flavored Base (Water, Sugar, Strawberries, Locust Bean Gum, Pectin, Natural Flavor, Citric Acid, Calcium Chloride).</t>
  </si>
  <si>
    <t>https://shop.safeway.com/content/shop/safeway/en/product-details.960319681.html</t>
  </si>
  <si>
    <t>Oui By Yoplait French Style Ygrt Rspbry - 5 Oz Get started today - enroll in Box Tops for Education</t>
  </si>
  <si>
    <t>Pasteurized Grade A Milk, Cane Sugar, Raspberries, Pectin, Black Carrot Juice (for Color), Yogurt Cultures (L. Bulgaricus, S. Thermophilus), Natural Flavor.</t>
  </si>
  <si>
    <t>https://shop.safeway.com/content/shop/safeway/en/product-details.960319771.html</t>
  </si>
  <si>
    <t>Chobani Yogurt Greek Less Sugar Clingstone Peach Cup - 5.3 Oz Get started today - enroll in Box Tops for Education</t>
  </si>
  <si>
    <t>Lowfat Yogurt (Cultured Pasteurized Nonfat Milk, Cream), Water, Cane Sugar, Peach Puree, Fruit Pectin, Natural Flavors, Fruit and Vegetable Juice Concentrate (for Color), Locust Bean Gum, Lemon Juice Concentrate, Guar Gum, 6 Live and Active Cultures: S. Thermophilus, L. Bulgaricus, L. Acidophilus, Bifidus and L. Casei and L, Rhamnosus.</t>
  </si>
  <si>
    <t>https://shop.safeway.com/content/shop/safeway/en/product-details.960457541.html</t>
  </si>
  <si>
    <t>Open Nature Yogurt Icelandic Style Nonfat Peach - 5.3 Oz Get started today - enroll in Box Tops for Education</t>
  </si>
  <si>
    <t>Cultured Pasteurized Skim Milk, Peach Flavored Base (Water, Peaches, Sugar, Corn Starch, Natural Flavor, Locust Bean Gum, Pectin, Citric Acid), Contains Live and Active Cultures.</t>
  </si>
  <si>
    <t>https://shop.safeway.com/content/shop/safeway/en/product-details.960493134.html</t>
  </si>
  <si>
    <t>Dannon Oikos Yogurt Greek Triple Zero Nonfat Vanilla - 5.3 Oz Get started today - enroll in Box Tops for Education</t>
  </si>
  <si>
    <t>Cultured Grade A Reduced Fat Milk, Chicory Root Fiber, Water, Contains Less than 1% of Natural Flavors, Stevia Leaf Extract, Malic Acid, Sodium Citrate, Fruit Juice and Beta Carotene (for Color), Sea Salt, Vitamin D3.</t>
  </si>
  <si>
    <t>https://shop.safeway.com/content/shop/safeway/en/product-details.960126960.html</t>
  </si>
  <si>
    <t>Open Nature Yogurt Icelandic Style Nonfat Vanilla - 5.3 Oz Get started today - enroll in Box Tops for Education</t>
  </si>
  <si>
    <t>Cultured Pasteurized Skim Milk, Vanilla Flavored Base (Water, Sugar, Locust Bean Gum, Pectin, Natural Flavor, Vanilla Beans, Citric Acid, Calcium Chloride). Contains Live and Active Cultures.</t>
  </si>
  <si>
    <t>https://shop.safeway.com/content/shop/safeway/en/product-details.960492890.html</t>
  </si>
  <si>
    <t>Open Nature Icelandic Yogurt Lowfat Raspberry - 5.3 Oz Get started today - enroll in Box Tops for Education</t>
  </si>
  <si>
    <t>Cultured Pasteurized Milk and Skim Milk, Raspberry Flavored Base (Water, Sugar, Raspberries, Locust Bean Gum, Pectin, Natural Flavor, Citric Acid, Calcium Chloride).</t>
  </si>
  <si>
    <t>https://shop.safeway.com/content/shop/safeway/en/product-details.960319682.html</t>
  </si>
  <si>
    <t>Lucerne Yogurt Nonfat Light Blueberry Flavored - 6 Oz Get started today - enroll in Box Tops for Education</t>
  </si>
  <si>
    <t>Cultured Pasteurized Grade A Nonfat Milk, Modified Cornstarch, Fructose, Blueberries, Kosher Gelatin, Concentrated Blueberry Juice, Nonfat Milk Solids, Natural Flavors, Concentrated Fruit and Vegetable Juice (Color), Malic Acid, Potassium Sorbate (to Maintain Freshness), Acesulfame Potassium, Sucralose, Vitamin A Palmitate and Vitamin D3.</t>
  </si>
  <si>
    <t>https://shop.safeway.com/content/shop/safeway/en/product-details.960016288.html</t>
  </si>
  <si>
    <t>Silk Yogurt Alternative Dairy-Free Peach &amp; Mango - 5.3 Oz Get started today - enroll in Box Tops for Education</t>
  </si>
  <si>
    <t>Soymilk (Filtered Water, Soybeans), Cane Sugar, Peach, Mango, Corn Starch, Contains 1% or Less of: Peach Puree, Pectin, Tricalcium Phosphate, Natural Flavor, Citric Acid, Dipotassium Phosphate, Sea Salt, Live and Active Cultures, Lemon Juice Concentrate, Annatto (for Color), Vitamin D2, Vitamin C Ester, Mixed Tocopherols (to Protect Flavor). Live Active Cultures Include: S. Thermophilus, L. Bulgaricus, L. Acidophilus, Bifidobacterium Spp.</t>
  </si>
  <si>
    <t>https://shop.safeway.com/content/shop/safeway/en/product-details.960123212.html</t>
  </si>
  <si>
    <t>Activia Probiotic Yogurt Lowfat With Bifidus Peach - 4-4 Oz Get started today - enroll in Box Tops for Education</t>
  </si>
  <si>
    <t>Cultured Grade A Reduced Fat Milk, Cane Sugar, Water, Peaches, Modified Food Starch, Contains Less than 1% of Milk Protein Concentrate, Kosher Gelatin, Natural Flavors, Agar Agar, Carrageenan, Annatto Extract and Black Carrot Juice (for Color), Malic Acid, Sodium Citrate, Xanthan Gum, Vitamin D3.</t>
  </si>
  <si>
    <t>https://shop.safeway.com/content/shop/safeway/en/product-details.136300501.html</t>
  </si>
  <si>
    <t>Chobani Flip Yogurt Greek Mint Chocolate Chip - 5.3 Oz Get started today - enroll in Box Tops for Education</t>
  </si>
  <si>
    <t>Lowfat Yogurt (Cultured Pasteurized Nonfat Milk, Cream), Evaporated Cane Sugar, Water, Cane Sugar, Wheat Flour, Chocolate Liquor, Vegetable Oil (Palm Kernel, Palm), Rice Flour, Cocoa, Fruit Pectin, Skim Milk, Natural Flavors, Cocoa Powder, Cocoa Butter, Salt, Caramel Color, Lemon Juice Concentrate, Locust Bean Gum, Sunflower Lecithin, Baking Soda, Fruit and Vegetable Juice Concentrate (for Color), Guar Gum, Peppermint Oil, Turmeric (for Color), Vanilla Bean Powder.</t>
  </si>
  <si>
    <t>https://shop.safeway.com/content/shop/safeway/en/product-details.960300071.html</t>
  </si>
  <si>
    <t>Dannon Oikos Yogurt Greek Triple Zero Nonfat Banana Creme - 5.3 Oz Get started today - enroll in Box Tops for Education</t>
  </si>
  <si>
    <t>Cultured Grade A Non Fat Milk, Chicory Root Fiber, Water, Contains Less than 1% of Natural Flavors, Malic Acid, Beta Carotene and Annatto Extract (for Color), Stevia Leaf Extract, Sea Salt, Vitamin D3, Sodium Citrate.</t>
  </si>
  <si>
    <t>https://shop.safeway.com/content/shop/safeway/en/product-details.960142288.html</t>
  </si>
  <si>
    <t>Open Nature Yogurt Greek Nonfat Strained Fruit on the Bottom Blueberry - 5.3 Oz Get started today - enroll in Box Tops for Education</t>
  </si>
  <si>
    <t>Cultured Pasteurized Grade A Nonfat Milk, Sugar, Blueberries, Natural Flavor, Locust Bean Gum, Pectin, Citric Acid, Calcium Citrate.</t>
  </si>
  <si>
    <t>https://shop.safeway.com/content/shop/safeway/en/product-details.960060994.html</t>
  </si>
  <si>
    <t>Open Nature Yogurt Greek Nonfat Strained Fruit on the Bottom Peach - 5.3 Oz Get started today - enroll in Box Tops for Education</t>
  </si>
  <si>
    <t>Cultured Pasteurized Grade A Nonfat Milk, Sugar, Peaches, Natural Flavor, Locust Bean Gum, Pectin, Citric Acid, Calcium Citrate.</t>
  </si>
  <si>
    <t>https://shop.safeway.com/content/shop/safeway/en/product-details.960055519.html</t>
  </si>
  <si>
    <t>Chobani Yogurt Greek Less Sugar Raspberry Chocolate Crunch - 4.5 Oz Get started today - enroll in Box Tops for Education</t>
  </si>
  <si>
    <t>Lowfat Yogurt (Cultured Pasteurized Nonfat Milk, Cream, Live and Active Cultures: S. Thermophilus, L. Bulgaricus, L. Acidophilus, Bifidus, L. Casei and L, Rhamnosus), Cane Sugar, Water, Almonds, Raspberry Puree, Milk, Chocolate, Cocoa Butter, Honey, Raspberries, Natural Flavor, Sea Salt, Vegetable Juice Concentrate (For Color), Fruit Pectin, Locust Beam Gum, Guar Gum, Soy Lecithin.</t>
  </si>
  <si>
    <t>https://shop.safeway.com/content/shop/safeway/en/product-details.960488195.html</t>
  </si>
  <si>
    <t>Siggis Yogurt Icelandic Style Skyr Strained Non-Fat Blueberry - 5.3 Oz Get started today - enroll in Box Tops for Education</t>
  </si>
  <si>
    <t>Pasteurized Skim Milk, Blueberries, Cane Sugar, Fruit Pectin, Live Active Cultures.</t>
  </si>
  <si>
    <t>https://shop.safeway.com/content/shop/safeway/en/product-details.960062906.html</t>
  </si>
  <si>
    <t>Open Nature Yogurt Greek Nonfat Strained Fruit on the Bottom Black Cherry - 5.3 Oz Get started today - enroll in Box Tops for Education</t>
  </si>
  <si>
    <t>Cultured Pasteurized Grade A Nonfat Milk, Sugar, Cherries, Natural Flavor, Locust Bean Gum, Pectin, Citric Acid, Calcium Citrate, Fruit &amp; Vegetable Juices (for Color). Contains Active Cultures.</t>
  </si>
  <si>
    <t>https://shop.safeway.com/content/shop/safeway/en/product-details.960101070.html</t>
  </si>
  <si>
    <t>Open Nature Yogurt Icelandic Style Nonfat Strawberry - 5.3 Oz Get started today - enroll in Box Tops for Education</t>
  </si>
  <si>
    <t>Cultured Pasteurized Skim Milk, Strawberry Flavored Base (Water, Sugar, Strawberries, Locust Bean Gum, Pectin, Natural Flavor, Citric Acid, Calcium Chloride), Contains Live and Active Cultures.</t>
  </si>
  <si>
    <t>https://shop.safeway.com/content/shop/safeway/en/product-details.960492892.html</t>
  </si>
  <si>
    <t>Open Nature Yogurt Icelandic Style Nonfat Mixed Berry &amp; Acai - 5.3 Oz Get started today - enroll in Box Tops for Education</t>
  </si>
  <si>
    <t>Cultured Pasteurized Skim Milk, Mixed Berry Acai Flavored Base (Water, Sugar, Strawberries, Raspberries, Blackberries, Acai, Pectin, Locust Bean Gum, Natural Flavor, Citric Acid, Calcium Chloride), Contains Live and Active Cultures.</t>
  </si>
  <si>
    <t>https://shop.safeway.com/content/shop/safeway/en/product-details.960492891.html</t>
  </si>
  <si>
    <t>Mountain High Fat Free Plain Yogurt - 32 Oz Get started today - enroll in Box Tops for Education</t>
  </si>
  <si>
    <t>Cultured Pasteurized Nonfat Milk, Pectin, Contains Live and Active Cultures (S. Thermophilus, L. Bulgaricus, L. Acidophilus, B. Bifidus, and L. Casei).</t>
  </si>
  <si>
    <t>https://shop.safeway.com/content/shop/safeway/en/product-details.136300006.html</t>
  </si>
  <si>
    <t>Siggis Yogurt Icelandic Style Skyr Strained Non-Fat Raspberry - 5.3 Oz Get started today - enroll in Box Tops for Education</t>
  </si>
  <si>
    <t>Pasteurized Skim Milk, Raspberries, Cane Sugar, Fruit Pectin, Live Active Cultures. Live Active Cultures: S. Thermophilus, L. Delbrueckii Subsp, Bulgaricus, B. Lactis, L. Acidophilus, L. Delbrueckii Subsp, Lactis.</t>
  </si>
  <si>
    <t>https://shop.safeway.com/content/shop/safeway/en/product-details.960138460.html</t>
  </si>
  <si>
    <t>Siggis Yogurt Icelandic Style Skyr Strained Whole Milk Plain Cup - 24 Oz Get started today - enroll in Box Tops for Education</t>
  </si>
  <si>
    <t>Pasteurized Whole Milk, Pasteurized Cream, Live Active Cultures. Live Active Cultures: S. Thermophilus, L. Delbrueckii Subsp. Bulgaricus, B. Lactis, L. Acidophilus, L. Delbrueckii Subsp. Lactis.</t>
  </si>
  <si>
    <t>https://shop.safeway.com/content/shop/safeway/en/product-details.960457511.html</t>
  </si>
  <si>
    <t>Activia Yogurt Drink Lowfat Cherry &amp; Blueberry Flavor - 8-3.1 Oz Get started today - enroll in Box Tops for Education</t>
  </si>
  <si>
    <t>Cherry Flavor Ingredients: Cultured Grade A Reduced Fat Milk, Cane Sugar, Water, Contains Less than 1% of Acacia Gum, Modified Food Starch, Vegetable Juice (for Color), Natural Flavors, Malic Acid, Sodium Citrate, Vitamin D3. Blueberry Flavor Ingredients: Cultured Grade A Reduced Fat Milk, Cane Sugar, Water, Contains Less than 1% of Acacia Gum, Modified Food Starch, Vegetable Juice (for Color), Natural Flavors, Malic Acid, Sodium Citrate, Vitamin D3.</t>
  </si>
  <si>
    <t>https://shop.safeway.com/content/shop/safeway/en/product-details.960314056.html</t>
  </si>
  <si>
    <t>Lucerne Yogurt Light Nonfat Peach Flavored - 6 Oz Get started today - enroll in Box Tops for Education</t>
  </si>
  <si>
    <t>Cultured Pasteurized Grade A Nonfat Milk, Peaches, Fructose, Modified Cornstarch, Kosher Gelatin, Citric Acid, Nonfat Milk Solids, Concentrated Fruit &amp; Vegetable Juice (Color), Natural Flavors, Potassium Sorbate (to Maintain Freshness), Acesulfame Potassium, Sucralose, Annatto, Concentrated Black Carrot Juice (Color), Vitamin A Palmitate and Vitamin D3.</t>
  </si>
  <si>
    <t>https://shop.safeway.com/content/shop/safeway/en/product-details.960237980.html</t>
  </si>
  <si>
    <t>Noosa Mango Yogurt - 8 Oz Get started today - enroll in Box Tops for Education</t>
  </si>
  <si>
    <t>Grade A Pasteurized Milk, Fruit Puree (Mangos, Water, Cane Sugar, Lemon Juice Concentrate, Locust Bean Gum, Pectin), Cane Sugar, Honey, Kosher Gelatin, Pectin, Live Active Cultures (S. Thermophilus, L. Bulgaricus, L. Acidophilus, Bifidus, and L. Casei).</t>
  </si>
  <si>
    <t>https://shop.safeway.com/content/shop/safeway/en/product-details.960157800.html</t>
  </si>
  <si>
    <t>Quaker Chewy Yogurt Granola Bars Strawberry - 5-1.23 Oz Get started today - enroll in Box Tops for Education</t>
  </si>
  <si>
    <t>GRANOLA (WHOLE GRAIN ROLLED OATS, WHOLE GRAIN ROLLED WHEAT, BROWN SUGAR, SUNFLOWER OIL, INVERT SUGAR, DRIED COCONUT, HONEY, SODIUM BICARBONATE, NATURAL FLAVOR, WHEY AND WHEY PROTEIN CONCENTRATE), YOGURT FLAVORED COATING (SUGAR, PALM KERNEL AND PALM OIL, WHEY PROTEIN CONCENTRATE, DRIED YOGURT [HEAT-TREATED AFTER CULTURING] [CULTURED NONFAT MILK], SOY LECITHIN, NATURAL FLAVOR, ARTIFICIAL COLOR, CITRIC ACID, SALT), GLUCOSE, INVERT SUGAR, BROWN RICE CRISP (WHOLE GRAIN BROWN RICE FLOUR, SUGAR, MALTED BARLEY FLOUR, SALT), BROWN SUGAR, GLYCERIN, MONOUNSATURATED CANOLA OIL, CORN FLAKES (CORN, SUGAR, SALT, BARLEY MALT, MONOGLYCERIDES), WHEY MINERAL CONCENTRATE, OAT FLOUR, RICE FLOUR, SWEETENED DRIED STRAWBERRIES (GLUCOSE SYRUP, STRAWBERRIES, FRUCTOSE, MODIFIED POTATO STARCH, SODIUM ALGINATE), CORN SYRUP SOLIDS, SORBITOL, PALM OIL, PALM KERNEL OIL, SALT, SUGAR, WATER, MODIFIED CORN STARCH, SOY LECITHIN, NATURAL FLAVOR, MALTED BARLEY FLOUR, SODIUM BICARBONATE, SOYBEAN OIL, MALTODEXTRIN, BHT (PRES</t>
  </si>
  <si>
    <t>https://shop.safeway.com/content/shop/safeway/en/product-details.960063048.html</t>
  </si>
  <si>
    <t>Dannon Activia Yogurt Vanilla - 12-4 Oz Get started today - enroll in Box Tops for Education</t>
  </si>
  <si>
    <t>https://shop.safeway.com/content/shop/safeway/en/product-details.960075069.html</t>
  </si>
  <si>
    <t>Dannon Light &amp; Fit Yogurt Nonfat Vanilla - 32 Oz Get started today - enroll in Box Tops for Education</t>
  </si>
  <si>
    <t>Cultured Grade A Nonfat Milk, Water, Modified Food Starch, Cane Sugar, Contains Less than 1% Kosher Gelatin, Natural and Artificial Flavors, Sucralose, Sodium Citrate, Acesulfame Potassium, Citric Acid, Vitamin A Palmitate, Vitamin D3.</t>
  </si>
  <si>
    <t>https://shop.safeway.com/content/shop/safeway/en/product-details.960128277.html</t>
  </si>
  <si>
    <t>Activia Probiotic Yogurt Lowfat With Bifidus Strawberry - 4-4 Oz Get started today - enroll in Box Tops for Education</t>
  </si>
  <si>
    <t>Cultured Grade A Reduced Fat Milk, Cane Sugar, Strawberries, Modified Food Starch, Contains Less than 1% of Milk Protein Concentrate, Kosher Gelatin, Fruit Juice and Vegetable Juice (for Color), Natural Flavors, Agar Agar, Carrageenan, Calcium Lactate, Lactic Acid, Milk Calcium, Vitamin D3.</t>
  </si>
  <si>
    <t>https://shop.safeway.com/content/shop/safeway/en/product-details.136300489.html</t>
  </si>
  <si>
    <t>Dannon Oikos Yogurt Greek Triple Zero Nonfat Straberry - 4-5.3 Oz Get started today - enroll in Box Tops for Education</t>
  </si>
  <si>
    <t>Cultured Grade A Non Fat Milk, Chicory Root Fiber, Water, Contains Less than 1% of Vegetable Juice Concentrate (for Color), Natural Flavors, Stevia Leaf Extract, Malic Acid, Sodium Citrate, Sea Salt, Vitamin D3.</t>
  </si>
  <si>
    <t>https://shop.safeway.com/content/shop/safeway/en/product-details.960141652.html</t>
  </si>
  <si>
    <t>Strawberry Flavor: Cultured Grade A Reduced Fat Milk, Cane Sugar, Water, Contains Less than 1% of Acacia Gum, Modified Food Starch, Natural Flavors, Vegetable Juice (for Color), Sodium Citrate, Malic Acid, Vitamin D3, Blueberry Flavor: Cultured Grade A Reduced Fat Milk, Cane Sugar, Water, Contains Less than 1% of Acacia Gum, Modified Food Starch, Vegetable Juice (for Color), Natural Flavors, Malic Acid, Sodium Citrate, Vitamin D3, Contains Live Cultures: L. Bulgaricus and S. Thermophilus, Contains Live and Active Probiotic: B. Lactis DN 173-010/CNCM I-2494.</t>
  </si>
  <si>
    <t>https://shop.safeway.com/content/shop/safeway/en/product-details.960314055.html</t>
  </si>
  <si>
    <t>Dannon Oikos Yogurt Greek Triple Zero Nonfat Strawberry - 5.3 Oz Get started today - enroll in Box Tops for Education</t>
  </si>
  <si>
    <t>Cultured Grade A Non Fat Milk, Chicory Root Fiber, Water, Contains Less than 1% of Vegetable Juice Concentrate (for Color), Natural Flavors, Stevia Leaf Extract, Sodium Citrate, Malic Acid, Sea Salt, Vitamin D3.</t>
  </si>
  <si>
    <t>https://shop.safeway.com/content/shop/safeway/en/product-details.960126962.html</t>
  </si>
  <si>
    <t>Siggis Yogurt Icelandic Style Skyr Strained Non-Fat Vanilla - 24 Oz Get started today - enroll in Box Tops for Education</t>
  </si>
  <si>
    <t>Pasteurized Skim Milk, Organic Agave Nectar, Madagascar Bourbon Vanilla, Fruit Pectin, Live Active Cultures. Live Active Cultures: S. Thermophilus, L. Delbrueckii Subsp. Bulgaricus, B. Lactis, L. Acidophilus, L. Delbrueckii Subsp. Lactis.</t>
  </si>
  <si>
    <t>https://shop.safeway.com/content/shop/safeway/en/product-details.960228154.html</t>
  </si>
  <si>
    <t>Chobani Gimmies Yogurt Crunch Best Birthday Ever - 4 Oz Get started today - enroll in Box Tops for Education</t>
  </si>
  <si>
    <t>Lowfat Yogurt (Cultured Pasteurized Nonfat Milk, Cream, Live and Active Cultures: S. Thermophilusm L. Bulgaricus, L. Acidophilus, Bifudus, L. Casei and L, Rhamnosus), Cane Sugar, Water, Vegetable Oils (Palm, Palm Kernel), Wheat Flour, Rice Flour, Corn Starch, Brown Sugar, Milk, Skim Milk, Salt, Natural Flavors, Fruit Pectin, Guar Gum, Soy Lecithin, Sunflower Lecithin, Lemon Juice Concentrate, Colored with (Spirulina Extract, Vegetable Juice Concentrate, Riboflavin, Annatto, and Beta Carotene), Carnauba Wax.</t>
  </si>
  <si>
    <t>https://shop.safeway.com/content/shop/safeway/en/product-details.960486348.html</t>
  </si>
  <si>
    <t>Yoplait Whips! Yogurt Mousse Chocolate - 4 Oz Get started today - enroll in Box Tops for Education</t>
  </si>
  <si>
    <t>Chocolate Yogurt (Pasteurized Grade A Milk, Sugar, Nonfat Milk, Fructose, Dextrose, Modified Corn Starch, Kosher Gelatin, Cocoa Processed with Alkali, Cocoa, Caramel Color, Chocolate Liquor, Salt, Potassium Sorbate Added to Maintain Freshness, Natural and Artificial Flavor, Yogurt Cultures [L. Bulgaricus, S. Thermophilus, L. Acidophilus], Red 40, Yellow 6, Blue 1, Vitamin A Acetate, Vitamin D3), Lactic Acid Esters of Mono and Diglycerides, Nitrogen.</t>
  </si>
  <si>
    <t>https://shop.safeway.com/content/shop/safeway/en/product-details.136300216.html</t>
  </si>
  <si>
    <t>Cultured Pasteurized Grade A Milk and Nonfat Milk, Strawberry Base (Strawberries, Naturally Milled Cane Sugar, Water, Modified Food Starch, Natural Flavor, Vegetable Protein, Tricalcium Phosphate, Purple Carrot Concentrate and Annatto for Color, Sodium Benzoate and [Potassium Sorbate to Maintain Freshness, Sodium Citrate, Ascorbic Acid [Vit. C]), Sugar, Modified Food Starch, Kosher Gelatin, Live Active Yogurt Cultures (S. Thermophilus, L. Bulgaricus, L. Lactis, L. Acidophilus).</t>
  </si>
  <si>
    <t>https://shop.safeway.com/content/shop/safeway/en/product-details.136300170.html</t>
  </si>
  <si>
    <t>Chobani Yogurt Greek Less Sugar Lemon Cookie Crunch - 4.5 Oz Get started today - enroll in Box Tops for Education</t>
  </si>
  <si>
    <t>Lowfat Yogurt (Cultured Pasteurized Nonfat Milk, Cream, Live and Active Cultures: S. Thermophilus, L. Bulgaricus, L. Acidophilus, Bifidus, L. Casei and L, Rhamnosus), Cane Sugar, Wheat Flour, Lemon Puree, Palm Oil, Cocoa Butter, Milk Fruit and Vegetable Juice Concentrate (For Color), Natural Flavors, Fruit Pectin, Salt, Locust Bean Gum, Baking Soda, Honey, Malted Barley Flour, Guar Gum, Soy Lecithin, Skim Milk, Lemon Oil, Orange Oil, Lemon Juice, Orange Juice.</t>
  </si>
  <si>
    <t>https://shop.safeway.com/content/shop/safeway/en/product-details.960486358.html</t>
  </si>
  <si>
    <t>Chobani Strawberry Rhubarb - 5.3 Oz Get started today - enroll in Box Tops for Education</t>
  </si>
  <si>
    <t>Lowfat Yogurt (Cultured Pasteurized Nonfat Milk, Cream), Cane Sugar, Strawberries, Water, Rhubarb, Fruit Pectin, Natural Flavors, Vegetable Juice Concentrate (for Color), Locust Bean Gum. 6 Live and Active Cultures: S. Thermophilus, L. Bulgaricus, L. Acidophilus, a Bifidus, L. Casei, and L, Rhamnosus.</t>
  </si>
  <si>
    <t>https://shop.safeway.com/content/shop/safeway/en/product-details.960421909.html</t>
  </si>
  <si>
    <t>Noosa Yoghurt Coconut - 8 Oz Get started today - enroll in Box Tops for Education</t>
  </si>
  <si>
    <t>Grade A Pasteurized Whole Milk, Fruit Puree (Water, Cane Sugar, Coconut Cream, Coconut, Sweetened Condensed Milk, Natural Flavors, Pectin, Locust Bean Gum, Lactic Acid), Cane Sugar, Honey, Kosher Gelatin, Pectin, Live Active Cultures (S. Thermophilus, L. Bulgaricus, L. Acidophilus, Bifidus, and L. Casei).</t>
  </si>
  <si>
    <t>https://shop.safeway.com/content/shop/safeway/en/product-details.960110704.html</t>
  </si>
  <si>
    <t>Noosa Mixed Berry Yoghurt - 4.5 Oz Get started today - enroll in Box Tops for Education</t>
  </si>
  <si>
    <t>Grade A Pasteurized Whole Milk, Fruit Puree (Water, Strawberries, Cane Sugar, Blueberries, Raspberries, Blackberry Puree, Pectin, Locust Bean Gum, Vegetable Juice [for Color]), Cane Sugar, Honey, Kosher Gelatin, Pectin, Live Active Culture (S. Thermophilus, L. Bulgaricus, L. Acidophilus, Bifidus, L. Casei).</t>
  </si>
  <si>
    <t>https://shop.safeway.com/content/shop/safeway/en/product-details.960530201.html</t>
  </si>
  <si>
    <t>Noosa Mates Yoghurt &amp; Crunchies Finest Banana Chocolate Peanut - 5.5 Oz Get started today - enroll in Box Tops for Education</t>
  </si>
  <si>
    <t>Banana Yoghurt (Grade A Pasteurized Whole Milk, Fruit Puree [Bananas, Sugar, Water, Natural Flavors, Banana Powder, Pectin, Locust Bean Gum, Malic Acid], Cane Sugar, Kosher Gelatin, Pectin, Live Active Cultures [S. Thermophilus, L. Bulgaricus, L. Acidophilus and L. Casei]), Semisweet Chocolate (Sugar, Unsweetened Chocolate, Cocoa Butter, Dextrose, Sunflower Lecithin), Banana Chips (Banana, Coconut Oil, Sugar, Natural Banana Flavor), Dry Roasted Peanuts (Peanuts, Salt).</t>
  </si>
  <si>
    <t>https://shop.safeway.com/content/shop/safeway/en/product-details.960301064.html</t>
  </si>
  <si>
    <t>Clover Sonoma Vanilla Lowfat Yogurt - 32 Oz Get started today - enroll in Box Tops for Education</t>
  </si>
  <si>
    <t>Cultured Organic Nonfat Milk, Organic Cane Sugar, Organic Cream, Organic Vanilla Flavor (Organic Cane Sugar, Water, Natural Flavor, Organic Vanilla Extract, Organic Locust Bean Gum, Pectin, Organic Lemon Juice Concentrate), Pectin.</t>
  </si>
  <si>
    <t>https://shop.safeway.com/content/shop/safeway/en/product-details.960300892.html</t>
  </si>
  <si>
    <t>Yoplait Original Yogurt Low Fat Blackberry Harvest - 6 Oz Get started today - enroll in Box Tops for Education</t>
  </si>
  <si>
    <t>Pasteurized Grade A Reduced Fat Milk, Sugar, Blackberries, Modified Corn Starch, Kosher Gelatin, Colored with Beet Juice Concentrate, Natural Flavor, Pectin, Yogurt Cultures (L. Bulgaricus, S. Thermophilus, L. Acidophilus), Vitamin A Acetate, Vitamin D3.</t>
  </si>
  <si>
    <t>https://shop.safeway.com/content/shop/safeway/en/product-details.136300790.html</t>
  </si>
  <si>
    <t>Lucerne Yogurt Nonfat Light Black Cherry Flavored - 6 Oz Get started today - enroll in Box Tops for Education</t>
  </si>
  <si>
    <t>Cultured Pasteurized Grade A Nonfat Milk, Cherries, Fructose, Modified Cornstarch, Kosher Gelatin, Nonfat Milk Solids, Concentrated Fruit &amp; Vegetable Juice (Color), Natural Flavors, Black Carrot Juice (Color), Sucralose, Acesulfame Potassium, Potassium Sorbate (to Maintain Freshness), Malic Acid, Citric Acid, Vitamin A Palmitate and Vitamin D3.</t>
  </si>
  <si>
    <t>https://shop.safeway.com/content/shop/safeway/en/product-details.960016370.html</t>
  </si>
  <si>
    <t>Open Nature Greek Yogurt Blackberry Nonfat - 5.3 Oz Get started today - enroll in Box Tops for Education</t>
  </si>
  <si>
    <t>Cultured Pasteurized Skim Milk, Blackberry Flavored Base (Sugar, Water, Blackberries, Natural Flavor, Pectin, Locust Bean Gum, Fruit and Vegetable Juice [Color], Citric Acid, Sodium Citrate, Calcium Citrate). Contains Live and Active Cultures.</t>
  </si>
  <si>
    <t>https://shop.safeway.com/content/shop/safeway/en/product-details.960316844.html</t>
  </si>
  <si>
    <t>Chobani Flip Cookies And Cream - 5.3 Oz Get started today - enroll in Box Tops for Education</t>
  </si>
  <si>
    <t>Lowfat Yogurt (Cultured Pasteurized Nonfat Milk, Cream), Evaporated Cane Sugar, Water, Cane Sugar, Wheat Flour, Cocoa, Cocoa Butter, Vegetable Oils (Palm Kernel, Palm), Skim Milk, Fruit Pectin, Salt, Natural Flavors, Caramel Color, Sunflower Lecithin, Baking Soda, Lemon Juice Concentrate, Locust Bean Gum, Guar Gum, Vanilla Extract.</t>
  </si>
  <si>
    <t>https://shop.safeway.com/content/shop/safeway/en/product-details.960417273.html</t>
  </si>
  <si>
    <t>So Delicious Cult Coconut Plain Mwo - 6 Oz Get started today - enroll in Box Tops for Education</t>
  </si>
  <si>
    <t>Organic Coconutmilk (Filtered Water, Organic Coconut Cream), Organic Cane Sugar, Rice Starch, Less than 2% of: Calcium Citrate, Pectin, Live and Active Cultures, Vitamin D2, Vitamin B12.</t>
  </si>
  <si>
    <t>https://shop.safeway.com/content/shop/safeway/en/product-details.960228197.html</t>
  </si>
  <si>
    <t>Icelandic Provisions Strawberry &amp; Lignonberry Icelandic Skyr - 5.3 Oz Get started today - enroll in Box Tops for Education</t>
  </si>
  <si>
    <t>Skyr (Pasteurized Low-Fat Milk, Live and Active Cultures), Strawberries, Cane Sugar, Lingonberries, Pectin, Natural Flavors, Locust Bean Gum, Fruit and Vegetable Juice Concentrate (for Color). Live And Active Cultures: Heirloom Skyr Cultures (Streptococcus Thermophilus Islandicus), Lactobacillus Bulgaricus, Bifidobacterium.</t>
  </si>
  <si>
    <t>https://shop.safeway.com/content/shop/safeway/en/product-details.960160530.html</t>
  </si>
  <si>
    <t>Open Nature Yogurt Greek Nonfat Strained Plain - 5.3 Oz Get started today - enroll in Box Tops for Education</t>
  </si>
  <si>
    <t>Cultured Pasteurized Grade A Nonfat Milk.</t>
  </si>
  <si>
    <t>https://shop.safeway.com/content/shop/safeway/en/product-details.960050135.html</t>
  </si>
  <si>
    <t>Dannon Oikos Yogurt Greek Nonfat With Whole Milk Lemon Meringue - 5.3 Oz Get started today - enroll in Box Tops for Education</t>
  </si>
  <si>
    <t>Yogurt (Cultured Grade A Non Fat Milk, Cream, Active Yogurt Cultures), Sugar, Water, Contains Less than 1% of Modified Food Starch, Lemon Juice Concentrate, Natural Flavors, Beta Carotene and Turmeric (for Color), Potassium Sorbate (to Maintain Freshness), Sodium Citrate, Malic Acid, Vitamin D3.</t>
  </si>
  <si>
    <t>https://shop.safeway.com/content/shop/safeway/en/product-details.960091681.html</t>
  </si>
  <si>
    <t>Chobani Flip Yogurt Greek Peanut Butter Dream - 5.3 Oz Get started today - enroll in Box Tops for Education</t>
  </si>
  <si>
    <t>Lowfat Yogurt (Cultured Pasteurized Nonfat Milk, Cream), Evaporated Cane Sugar, Cane Sugar, Peanuts, Water, Palm Kernel Oil, Chocolate Liquor, Cocoa Butter, Rolled Oats, Milk, Skim Milk, Rice Flour, Honey, Natural Flavors, Salt, Fruit Pectin, Peanut Butter (Peanuts, Salt), Sunflower Lecithin, Vanilla Extract, Guar Gum, Annatto (for Color), Natural Cocoa, Organic Soy Lecithin, Lemon Juice Concentrate.</t>
  </si>
  <si>
    <t>https://shop.safeway.com/content/shop/safeway/en/product-details.960141481.html</t>
  </si>
  <si>
    <t>Nonfat Milk, Greek Yogurt (Nonfat Milk, Yogurt Cultures), Sugar, Milk Protein Concentrate, Maltodextrin, Dutch Processed Cocoa, Natural Flavors, Locust Bean Gum, Guar Gum.</t>
  </si>
  <si>
    <t>https://shop.safeway.com/content/shop/safeway/en/product-details.960167566.html</t>
  </si>
  <si>
    <t>Chobani Yogurt Greek Fruit On The Bottom Non-Fat Pomegranate - 5.3 Oz Get started today - enroll in Box Tops for Education</t>
  </si>
  <si>
    <t>Nonfat Yogurt (Cultured Pasteurized Nonfat Milk) Water, Cane Sugar, Pomegranate Seeds, Pomegranate juice Concentrate, Fruit Pectin, Natural Flavors, Locust Bean Gum, Fruit and Vegetable Juice Concentrate (for Color), Lemon Juice Concentrate. Contains Pomegranate Seeds. 6 Live and Active Cultures: S. Thermophilus, L. Bulgaricus, L. Acidophilus, Bifidus, L. Casei, and L. Rhamnosus.</t>
  </si>
  <si>
    <t>https://shop.safeway.com/content/shop/safeway/en/product-details.960055228.html</t>
  </si>
  <si>
    <t>Chobani Yogurt Greek Low Fat Less Sugar Vanilla Mocha Crunch - 4.5 Oz Get started today - enroll in Box Tops for Education</t>
  </si>
  <si>
    <t>Lowfat Yogurt (Cultured Pasteurized Nonfat Milk, Cream, Live and Active Cultures: S. Thermophilus, L. Bulgaricus, L. Acidophilus, Bifidus, L. Casei and L, Rhamnosus), Cane Sugar, Water, Hazelnuts, Wheat Flour, Wheat Starch, Sunflower Oil, Milk, Natural Flavors, Coffee Powder, Milk Protein, Fruit Pectin, Chocolate, Cocoa Butter, Locust Bean Gum, Guar Gum, Cinnamon, Lemon Juice Concentrate, Soy Lecithin, Vanilla Extract, Salt.</t>
  </si>
  <si>
    <t>https://shop.safeway.com/content/shop/safeway/en/product-details.960484834.html</t>
  </si>
  <si>
    <t>Skim Milk, Sugar, Water, Blueberries, Cream, Concentrated Blueberry Puree, Whey Protein Concentrate, Cultured Dairy Solids (Whey Protein Concentrate, Whey Powder, Nonfat Dried Milk, Natural Flavor), Milk Protein Concentrate, Sodium Citrate, Concentrated Lemon Juice, Natural Flavors, Citric Acid, Locust Bean Gum, Pectin, Carrageenan, Guar Gum, Dextrose. Contains Active Yogurt Cultures: Lactobacillus Acidophilus, Streptococcus Thermophilus, and Lactobacillus Bulgaricus.</t>
  </si>
  <si>
    <t>https://shop.safeway.com/content/shop/safeway/en/product-details.960084706.html</t>
  </si>
  <si>
    <t>Fage Total 0% Yogurt Greek Nonfat Strained - 35.3 Oz Get started today - enroll in Box Tops for Education</t>
  </si>
  <si>
    <t>Grade A Pasteurized Skimmed Milk, Live Active Yogurt Cultures (L. Bulgaricus, S. Thermophilus, L. Acidophilus, Bifidus, L. Casei).</t>
  </si>
  <si>
    <t>https://shop.safeway.com/content/shop/safeway/en/product-details.960050143.html</t>
  </si>
  <si>
    <t>Open Nature Greek Yogurt Mixed Berry Lowfat - 5.3 Oz Get started today - enroll in Box Tops for Education</t>
  </si>
  <si>
    <t>Cultured Pasteurized Milk and Skim Milk, Mixed Berry Flavored Base (Sugar, Water, Strawberry Puree, Blueberry Puree, Raspberry Puree, Natural Flavors, Pectin, Locust Bean Gum, Fruit and Vegetable Juice [Color], Sodium Citrate, Calcium Citrate). Contains Live and Active Cultures.</t>
  </si>
  <si>
    <t>https://shop.safeway.com/content/shop/safeway/en/product-details.960320060.html</t>
  </si>
  <si>
    <t>Fage Total 0% Yogurt Greek Nonfat Strained - 17.6 Oz Get started today - enroll in Box Tops for Education</t>
  </si>
  <si>
    <t>https://shop.safeway.com/content/shop/safeway/en/product-details.960038568.html</t>
  </si>
  <si>
    <t>Dannon Oikos Yogurt Greek Triple Zero Nonfat Peach - 5.3 Oz Get started today - enroll in Box Tops for Education</t>
  </si>
  <si>
    <t>Cultured Grade A Non Fat Milk, Chicory Root Fiber, Water, Contains Less than 1% of Natural Flavor, Beta Carotene and Annatto Extract (for Color), Stevia Leaf Extract, Carrageenan, Malic Acid, Sea Salt, Sodium Citrate, Vitamin D3.</t>
  </si>
  <si>
    <t>https://shop.safeway.com/content/shop/safeway/en/product-details.960142287.html</t>
  </si>
  <si>
    <t>Yoplait Light Yogurt Fat Free Blueberry Patch - 6 Oz Get started today - enroll in Box Tops for Education</t>
  </si>
  <si>
    <t>Pasteurized Grade A Nonfat Milk, Blueberries, Modified Corn Starch, Sugar, Kosher Gelatin, Tricalcium Phosphate, Citric Acid, Natural Flavor, Potassium Sorbate Added to Maintain Freshness, Acesulfame Potassium, Sucralose, Red 40, Vitamin A Acetate, Yogurt Cultures (L. Bulgaricus, S. Thermophilus, L. Acidophilus), Blue 1, Vitamin D3.</t>
  </si>
  <si>
    <t>https://shop.safeway.com/content/shop/safeway/en/product-details.136300240.html</t>
  </si>
  <si>
    <t>Chobani Yogurt Greek Fruit On The Bottom Low-Fat Blackberry - 5.3 Oz Get started today - enroll in Box Tops for Education</t>
  </si>
  <si>
    <t>Nonfat Yogurt (Cultured Pasteurized Nonfat Milk), Cane Sugar, Blackberries, Water, Fruit Pectin, Natural Flavors, Lemon Juice Concentrate, Locust Bean Gum. 6 Live and Active Cultures: S. Thermophilus, L. Bulgaricus, L. Acidophilus, Bifidus, L, Case', and L, Rhamnosus.</t>
  </si>
  <si>
    <t>https://shop.safeway.com/content/shop/safeway/en/product-details.960091939.html</t>
  </si>
  <si>
    <t>Chobani Yogurt Greek Non-Fat On The Bottom Black Cherry - 4-5.3 Oz Get started today - enroll in Box Tops for Education</t>
  </si>
  <si>
    <t>Nonfat Yogurt (Cultured Pasteurized Nonfat Milk), Black Cherries, Cane Sugar, Water, Fruit Pectin, Cherry Juice Concentrate, Locust Bean Gum, Natural Flavors, Lemon Juice Concentrate. 6 Live and Active Cultures: S. Thermophilus, L. Bulgaricus, L. Acidophilus, Bifidus, L. Casei, and L. Rhamnosus.</t>
  </si>
  <si>
    <t>https://shop.safeway.com/content/shop/safeway/en/product-details.960142656.html</t>
  </si>
  <si>
    <t>Cultured Nonfat Milk, Sugar, Corn Syrup, Milk, Maltodextrin, Stabilizer (Mono and Diglycerides, Cellulose Gum, Locust Bean Gum, Cellulose Gel, Carrageenan), Natural Vanilla Flavor, Annatto (Color).</t>
  </si>
  <si>
    <t>https://shop.safeway.com/content/shop/safeway/en/product-details.960084788.html</t>
  </si>
  <si>
    <t>Skim Milk, Water, Liquid Sugar (Sugar, Water), Cherries, Corn Syrup Solids, Sugar, Cream, Coconut Oil, Egg Yolks, Nonfat Yogurt Powder (Cultured Nonfat Milk), Cocoa (Processed with Alkali), Fruit and Vegetable Concentrates (Color), Cocoa Powder, Guar Gum, Natural Flavors, Lemon Juice Concentrate, Locust Bean Gum, Carrageen, Yogurt Cultures, Milkfat, Soy Lecithin, Vanilla Extract.</t>
  </si>
  <si>
    <t>https://shop.safeway.com/content/shop/safeway/en/product-details.142011432.html</t>
  </si>
  <si>
    <t>Cultured Pasteurized Grade A Milk and Nonfat Milk, Raspberry Base (Water, Naturally Milled Cane Sugar, Raspberries, Natural Flavor, Modified Food Starch, Vegetable Protein, Tricalcium Phosphate, Purple Carrot Concentrate for Color, Sodium Citrate, Sodium Benzoate and Potassium Sorbate to Maintain Freshness, Ascorbic Acid [Vit. C]), Sugar, Modified Food Starch, Kosher Gelatin, Live Active Yogurt Cultures (S. Thermophilus, L. Bulgaricus, L. Lactis, L. Acidophilus).</t>
  </si>
  <si>
    <t>https://shop.safeway.com/content/shop/safeway/en/product-details.136300171.html</t>
  </si>
  <si>
    <t>Greek Gods Yogurt Greek Style Traditional Plain - 24 Oz Get started today - enroll in Box Tops for Education</t>
  </si>
  <si>
    <t>Cultured Pasteurized Grade A Milk, Cream, Pectin. Contains Live and Active Cultures (S. Thermophilus, B. Lactis, L. Acidophilus, L. Casei, L. Rhamnosus, Lactobacillus Lactis, L. Bulgaricus).</t>
  </si>
  <si>
    <t>https://shop.safeway.com/content/shop/safeway/en/product-details.960055454.html</t>
  </si>
  <si>
    <t>Chobani Yogurt Non Dairy Coconut Based Vanilla - 5.3 Oz Get started today - enroll in Box Tops for Education</t>
  </si>
  <si>
    <t>Cultured Coconut Blend (Water, Coconut, Tapioca Flour, Agar, Cultures), Cane Sugar, Water, Chicory Root Fiber, Lemon Juice Concentrate, Natural Flavors, Fruit Pectin, Locust Bean Gum, Vanilla Extract. 6 Live and Active Cultures: L. Acidophilus, L. Bulgaricus, L. Paracasei, S. Thermophilus, Bifidus and L. Casei.</t>
  </si>
  <si>
    <t>https://shop.safeway.com/content/shop/safeway/en/product-details.960493203.html</t>
  </si>
  <si>
    <t>Cultured Nonfat Milk, Sugar, Corn Syrup, Milk, Maltodextrin, Cocoa Processed with Alkali, Stabilizer (Mono and Diglycerides, Cellulose Gel, Cellulose Gum, Locust Bean Gum, Carrageenan), Dextrose.</t>
  </si>
  <si>
    <t>https://shop.safeway.com/content/shop/safeway/en/product-details.960084789.html</t>
  </si>
  <si>
    <t>Chobani Yogurt Non Dairy Coconut Based Strawberry - 5.3 Oz Get started today - enroll in Box Tops for Education</t>
  </si>
  <si>
    <t>Cultured Coconut Blend (Water, Coconut, Tapioca Flour, Agar, Cultures), Cane Sugar, Strawberries, Water, Chicory Root Fiber, Lemon Juice Concentrate, Natural Flavors, Fruit Pectin, Fruit and Vegetable Juice Concentrate (for Color), Locust Bean Gum. 6 Live and Active Cultures: L. Acidophilus, L. Bulgaricus, L. Paracasei, S. Thermophilus, Bifidus and L. Casei.</t>
  </si>
  <si>
    <t>https://shop.safeway.com/content/shop/safeway/en/product-details.960493202.html</t>
  </si>
  <si>
    <t>Chobani Yogurt Non Dairy Coconut Based Blueberry - 5.3 Oz Get started today - enroll in Box Tops for Education</t>
  </si>
  <si>
    <t>Cultured Coconut Blend (Water, Coconut, Tapioca Flour, Agar, Cultures), Cane Sugar, Blueberries, Water, Chicory Root Fiber, Natural Flavors, Lemon Juice Concentrate, Fruit Pectin, Locust Bean Gum. 6 Live and Active Cultures: L. Acidophilus, L. Bulgaricus, L. Paracasei, S. Thermophilus, Bifidus and L. Casei.</t>
  </si>
  <si>
    <t>https://shop.safeway.com/content/shop/safeway/en/product-details.960493463.html</t>
  </si>
  <si>
    <t>Cultured Pasteurized Grade A Milk and Nonfat Milk, Peach Base (Naturally Milled Cane Sugar, Water, Peaches, Modified Food Starch, Natural Flavor, Peach Juice Concentrate, Vegetable Protein, Tricalcium Phosphate, Sodium Benzoate and Potassium Sorbate to Maintain Freshness, Annatto Extract for Color, Ascorbic Acid [Vit. C]), Sugar, Modified Food Starch, Kosher Gelatin, Live Active Yogurt Cultures (S. Thermophilus, L. Bulgaricus, L, Lactis, L. Acidophilus).</t>
  </si>
  <si>
    <t>https://shop.safeway.com/content/shop/safeway/en/product-details.960050103.html</t>
  </si>
  <si>
    <t>Fage Total 0% Yogurt Greek Nonfat Strained - 6 Oz Get started today - enroll in Box Tops for Education</t>
  </si>
  <si>
    <t>https://shop.safeway.com/content/shop/safeway/en/product-details.960028015.html</t>
  </si>
  <si>
    <t>Chobani Yogurt Non Dairy Coconut Based Peach - 5.3 Oz Get started today - enroll in Box Tops for Education</t>
  </si>
  <si>
    <t>Cultured Coconut Blend (Water, Coconut, Tapioca Flour, Agar, Cultures), Cane Sugar, Peaches, Water, Chicory Root Fiber, Lemon Juice Concentrate, Natural Flavor, Fruit Pectin, Fruit and Vegetable Juice Concentrate (for Color), Locust Bean Gum. 6 Live and Active Cultures: L. Acidophilus, L. Bulgaricus, L. Paracasei, S. Thermophilus, Bifidus and L. Casei.</t>
  </si>
  <si>
    <t>https://shop.safeway.com/content/shop/safeway/en/product-details.960493462.html</t>
  </si>
  <si>
    <t>Silk Yogurt Alternative Dairy-Free Blueberry - 5.3 Oz Get started today - enroll in Box Tops for Education</t>
  </si>
  <si>
    <t>Soymilk (Filtered Water, Soybeans), Cane Sugar, Blueberries, Contains 2% or Less of: Corn Starch, Natural Flavor, Pectin, Tricalcium Phosphate, Blueberry Puree Concentrate, Fruit and Vegetable Juice (for Color), Citric Acid, Dipotassium Phosphate, Sea Salt, Live and Active Cultures, Vitamin D2, Vitamin C Ester, Mixed Tocopherols (to Protect Flavor).</t>
  </si>
  <si>
    <t>https://shop.safeway.com/content/shop/safeway/en/product-details.960123214.html</t>
  </si>
  <si>
    <t>Silk Cultured Milk Yogurt Almond Vaniila - 24 Oz Get started today - enroll in Box Tops for Education</t>
  </si>
  <si>
    <t>https://shop.safeway.com/content/shop/safeway/en/product-details.960457730.html</t>
  </si>
  <si>
    <t>Kiteh Yogurt Vanilla - 5.30 Oz Get started today - enroll in Box Tops for Education</t>
  </si>
  <si>
    <t>Almond Milk (Water, Almonds), Cane Sugar, Organic Tapioca Starch, Natural Flavor, Locust Bean Gum, Citric Acid, Vanilla Bean, Xanthan Gum, Agar, Live Active Cultures: S. Thermophilus, L. Bulgaricus, L. Acidophilus Bifidobacteria.</t>
  </si>
  <si>
    <t>https://shop.safeway.com/content/shop/safeway/en/product-details.960273570.html</t>
  </si>
  <si>
    <t>Mountain High Low Fat Plain Yogurt - 32 Oz Get started today - enroll in Box Tops for Education</t>
  </si>
  <si>
    <t>Cultured Pasteurized Low Fat Milk, Pectin. Contains Live, Active &amp; Probiotic Cultures (S. Thermophilus, L. Bulgaricus, L. Acidophilus, B. Bifidus, and L. Casei).</t>
  </si>
  <si>
    <t>https://shop.safeway.com/content/shop/safeway/en/product-details.136300754.html</t>
  </si>
  <si>
    <t>Kiteh Yogurt Strawberry - 5.30 Oz Get started today - enroll in Box Tops for Education</t>
  </si>
  <si>
    <t>Almond Milk (Water, Almonds), Cane Sugar, Strawberries, Organic Tapioca Starch, Natural Flavor, Locust Bean Gum, Fruit Juice (for Color), Citric Acid, Xanthan Gum, Agar, Live Active Cultures: S. Thermophilus, L. Bulgaricus, L. Acidophilus and Bifidobacteria.</t>
  </si>
  <si>
    <t>https://shop.safeway.com/content/shop/safeway/en/product-details.960273571.html</t>
  </si>
  <si>
    <t>Activia Yogurt Drink Lowfat Vanilla Flavor - 8-3.1 Oz Get started today - enroll in Box Tops for Education</t>
  </si>
  <si>
    <t>Cultured Grade A Reduced Fat Milk, Cane Sugar, Water, Contains Less than 1% of Acacia Gum, Modified Food Starch, Natural Flavors, Malic Acid, Sodium Citrate, Vitamin D3. Contains Live Cultures: L. Bulgaricus and S. Thermophilus. Contains Live and Active Probiotic: B. Lactis DN 173-010/CNCM I-2494.</t>
  </si>
  <si>
    <t>https://shop.safeway.com/content/shop/safeway/en/product-details.960314054.html</t>
  </si>
  <si>
    <t>Dannon Oikos Yogurt Greek Nonfat With Whole Milk Raspberry - 5.3 Oz Get started today - enroll in Box Tops for Education</t>
  </si>
  <si>
    <t>Yogurt (Cultured Grade A Non Fat Milk, Cream, Active Yogurt Cultures), Sugar, Water, Raspberries, Contains Less than 1% of Modified Food Starch, Natural Flavors, Black Carrot Juice Concentrate (for Color), Potassium Sorbate (to Maintain Freshness), Sodium Citrate, Vitamin D3, Malic Acid.</t>
  </si>
  <si>
    <t>https://shop.safeway.com/content/shop/safeway/en/product-details.960055568.html</t>
  </si>
  <si>
    <t>Open Nature Yogurt Icelandic Style Nonfat Plain - 5.3 Oz Get started today - enroll in Box Tops for Education</t>
  </si>
  <si>
    <t>Cultured Pasteurized Skim Milk. Contains Live and Active Cultures.</t>
  </si>
  <si>
    <t>https://shop.safeway.com/content/shop/safeway/en/product-details.960493317.html</t>
  </si>
  <si>
    <t>siggis Yogurt Non Fat Strained Icelandic Style Skyr Plain - 24 Oz Get started today - enroll in Box Tops for Education</t>
  </si>
  <si>
    <t>Pasteurized Skim Milk, Live Active Cultures. Live Active Cultures: S. Thermophilus, L. Delbrueckii Subsp. Bulgaricus, B. Lactis, L. Acidophilus, L. Delbrueckii Subsp. Lactis.</t>
  </si>
  <si>
    <t>https://shop.safeway.com/content/shop/safeway/en/product-details.960123330.html</t>
  </si>
  <si>
    <t>Fresh Cut Yogurt Parfait Strawberry - 10 Oz (440 Cal)</t>
  </si>
  <si>
    <t>https://shop.safeway.com/content/shop/safeway/en/product-details.960149970.html</t>
  </si>
  <si>
    <t>Siggis Non Fat Strained Peach Yogurt - 5.3 Oz Get started today - enroll in Box Tops for Education</t>
  </si>
  <si>
    <t>Pasteurized Skim Milk, Peaches, Cane Sugar, Fruit Pectin, Live Active Cultures. Live Active Cultures: B. Lactis, L. Acidophilus, L. Delbrueckii Subsp. Bulgaricus, L. Delbrueckii Subsp. Lactis, S. Thermophilus.</t>
  </si>
  <si>
    <t>https://shop.safeway.com/content/shop/safeway/en/product-details.960274106.html</t>
  </si>
  <si>
    <t>Siggis Yogurt Style Skyr Strained Triple Cream Raspberry Cup - 4 Oz Get started today - enroll in Box Tops for Education</t>
  </si>
  <si>
    <t>Pasteurized Whole Milk, Pasteurized Cream, Raspberries, Cane Sugar, Fruit Pectin, Live Active Cultures. Live Active Cultures: S. Thermophilus, L. Delbrueckii Subsp. Bulgaricus, B. Lactis, L. Acidophilus, L. Delbrueckii Subsp. Lactis.</t>
  </si>
  <si>
    <t>https://shop.safeway.com/content/shop/safeway/en/product-details.960319798.html</t>
  </si>
  <si>
    <t>Pavels Yogurt Reduced Fat Plain - 32 Oz Get started today - enroll in Box Tops for Education</t>
  </si>
  <si>
    <t>Grade A Pasteurized Reduced Fat Milk, Living Yogurt Cultures (L. Bulgaricus, S. Thermophilus, L. Acidophilus, Bifidus and Other Lactic Cultures), Vitamin A, Vitamin D3.</t>
  </si>
  <si>
    <t>https://shop.safeway.com/content/shop/safeway/en/product-details.136300375.html</t>
  </si>
  <si>
    <t>Skim Milk, Water, Liquid Sugar (Sugar, Water), Corn Syrup Solids, Sugar, Wheat Flour, Brown Sugar, Cream, Cocoa (Processed with Alkali), Egg Yolks, Butter (Cream, Salt), Nonfat Yogurt Powder (Cultured Nonfat Milk), Cocoa Powder, Eggs, Expeller Pressed Soybean Oil, Chocolate Liquor, Vanilla Extract, Egg Whites, Locust Bean Gum, Salt, Guar Gum, Yogurt Cultures, Natural Flavors, Cocoa Butter, Soy Lecithin, Malted Barley Flour, Sodium Bicarbonate.</t>
  </si>
  <si>
    <t>https://shop.safeway.com/content/shop/safeway/en/product-details.142050503.html</t>
  </si>
  <si>
    <t>Icelandic Provisions Yogurt Coconut - 5.3 Oz Get started today - enroll in Box Tops for Education</t>
  </si>
  <si>
    <t>Skyr (Pasteurized Low-Fat Milk, Live and Active Cultures), Cane Sugar, Coconut, Pectin, Locust Bean Gum, Natural Flavors. Live and Active Cultures: Heirloom Skyr Cultures (Streptococcus Thermophilus Islandicus), Lactobacillus Bulgaricus, Bifidobacterium.</t>
  </si>
  <si>
    <t>https://shop.safeway.com/content/shop/safeway/en/product-details.960273071.html</t>
  </si>
  <si>
    <t>Mountain High Yogurt Vanilla - 32 Oz Get started today - enroll in Box Tops for Education</t>
  </si>
  <si>
    <t>Cultured Pasteurized Milk, Fructose, Nonfat Milk, Vanilla Extract, Natural Flavor, Pectin. Contains Live and Active Cultures (S. Thermophilus, L Bulgaricus, L Acidophilus, B. Bifidus, and L Casei).</t>
  </si>
  <si>
    <t>https://shop.safeway.com/content/shop/safeway/en/product-details.136300246.html</t>
  </si>
  <si>
    <t>Activia Yogurt Drink Lowfat Strawberry Flavor - 8-3.1 Oz Get started today - enroll in Box Tops for Education</t>
  </si>
  <si>
    <t>Cultured Grade A Reduced Fat Milk, Cane Sugar, Water, Contains Less than 1% of Acacia Gum, Modified Food Starch, Vegetable Juice (for Color), Natural Flavors, Lemon Juice Concentrate, Vitamin D3. Contains Live Cultures: L. Bulgaricus and S. Thermophilus. Contains Live and Active Probiotic: B. Lactis DN 173-010/CNCM I-2494.</t>
  </si>
  <si>
    <t>https://shop.safeway.com/content/shop/safeway/en/product-details.960314053.html</t>
  </si>
  <si>
    <t>Cultured Pasteurized Grade A Milk and Nonfat Milk, Strawberry Banana Base (Naturally Milled Cane Sugar, Water, Strawberries, Inulin, Bananas, Natural Flavor, Modified Food Starch, Vegetable Protein, Tricalcium Phosphate, Purple Carrot Concentrate and Annatto for Color, Sodium Benzoate and Potassium Sorbate to Maintain Freshness, Ascorbic Acid [Vit. C], Sodium Citrate), Sugar, Modified Food Starch, Kosher Gelatin, Live Active Yogurt Cultures (S. Thermophilus, L. Bulgaricus, L. Lactis, L. Acidophilus).</t>
  </si>
  <si>
    <t>https://shop.safeway.com/content/shop/safeway/en/product-details.136300652.html</t>
  </si>
  <si>
    <t>Plum Organics Organic Tots Mighty 4 Puree Sweet Potato Carrot Blueberry Apple Greek Yogurt - 4 Oz Get started today - enroll in Box Tops for Education</t>
  </si>
  <si>
    <t>Ingredients: Organic Banana Puree (Organic Bananas, Citric Acid), Organic Blueberry Puree, Water, Organic Sweet Potato Puree, Organic Carrot Puree, Organic Nonfat Greek Yogurt (Organic Pasteurized Nonfat Milk, Cultures [Heat Treated After Culturing]), Organic Millet Flour, Organic Lemon Juice Concentrate, Organic Ground Chia Seeds. Contains: Milk</t>
  </si>
  <si>
    <t>https://shop.safeway.com/content/shop/safeway/en/product-details.960111751.html</t>
  </si>
  <si>
    <t>Plum Organics Organic Tots Mighty 4 Puree Kale Strawberry Amaranth Greek Yogurt - 4 Oz Get started today - enroll in Box Tops for Education</t>
  </si>
  <si>
    <t>Ingredients: Organic Strawberry Puree, Organic Banana Puree (Organic Bananas, Citric Acid), Water, Organic Nonfat Greek Yogurt (Organic Pasteurized Nonfat Milk, Cultures [Heat Treated After Culturing]), Organic Kale Puree, Organic Amaranth Flour, Organic Whole Oat Flour, Organic Ground Chia Seeds, Organic Lemon Juice Concentrate. Contains: Milk</t>
  </si>
  <si>
    <t>https://shop.safeway.com/content/shop/safeway/en/product-details.960111752.html</t>
  </si>
  <si>
    <t>Pavels Yogurt Russian - 32 Oz Get started today - enroll in Box Tops for Education</t>
  </si>
  <si>
    <t>Grade A Pasteurized Whole Milk, Living Yogurt Cultures (L. Bulgaricus, S. Thermophilus, L. Acidophilus, Bifidus and Other Lactic Cultures), Vitamin D3.</t>
  </si>
  <si>
    <t>https://shop.safeway.com/content/shop/safeway/en/product-details.136300374.html</t>
  </si>
  <si>
    <t>Activia Probiotic Yogurt Lowfat With Bifidus Blueberry - 4-4 Oz Get started today - enroll in Box Tops for Education</t>
  </si>
  <si>
    <t>Cultured Grade A Reduced Fat Milk, Cane Sugar, Blueberry Puree, Modified Food Starch, Contains Less than 1% of Milk Protein Concentrate, Kosher Gelatin, Agar Agar, Natural Flavors, Fruit Juice and Vegetable Juice (for Color), Milk Calcium, Lactic Acid, Calcium Lactate, Vitamin D3.</t>
  </si>
  <si>
    <t>https://shop.safeway.com/content/shop/safeway/en/product-details.136300504.html</t>
  </si>
  <si>
    <t>Dannon Activia Yogurt Lowfat Black Cherry - 4-4 Oz Get started today - enroll in Box Tops for Education</t>
  </si>
  <si>
    <t>Cultured Grade A Reduced Fat Milk, Cane Sugar, Cherries, Water, Modified Food Starch, Contains Less than 1% of Milk Protein Concentrate, Kosher Gelatin, Natural Flavors, Agar Agar, Vegetable Juice (for Color), Lactic Acid, Calcium Lactate, Vitamin D3, Milk Calcium.</t>
  </si>
  <si>
    <t>https://shop.safeway.com/content/shop/safeway/en/product-details.960075068.html</t>
  </si>
  <si>
    <t>Plum Organics Organic Tots Mighty 4 Puree Apple Blackberry Purple Carrot Greek Yogurt Oat - 4 Oz Get started today - enroll in Box Tops for Education</t>
  </si>
  <si>
    <t>Ingredients: Organic Apple Puree, Organic Blackberry Puree, Water, Organic Purple Carrot Puree, Organic Nonfat Greek Yogurt (Organic Pasteurized Nonfat Milk, Cultures [Heat Treated After Processing]), Organic Whole Oat Flour, Organic Ground Chia Seeds, Organic Lemon Juice Concentrate. Contains: Milk</t>
  </si>
  <si>
    <t>https://shop.safeway.com/content/shop/safeway/en/product-details.960122095.html</t>
  </si>
  <si>
    <t>siggis Yogurt Strained Low Fat Coconut Icelandic Style - 5.3 Oz Get started today - enroll in Box Tops for Education</t>
  </si>
  <si>
    <t>Pasteurized Skim Milk, Pasteurize Cream, Coconut, Cane Sugar, Lemon Juice, Live Active Cultures. Live Active Cultures: B. Lactis, L. Acidophilus, L. Delbrueckii Subsp. Bulgaricus, L. Delbrueckii Subsp. Lactis, S. Thermophilus.</t>
  </si>
  <si>
    <t>https://shop.safeway.com/content/shop/safeway/en/product-details.960085213.html</t>
  </si>
  <si>
    <t>Brown Cow All Natural Smooth &amp; Creamy Maple Yogurt - 32 Oz Get started today - enroll in Box Tops for Education</t>
  </si>
  <si>
    <t>Our Recipe: Cultured Pasteurized Whole Milk, Cane Sugar, Maple Syrup, Pectin, Natural Flavor. 5 Live Active Cultures: S. Thermophilus, L. Bulgaricus, L. Acidophilus, Bifidus and L. Paracasei.</t>
  </si>
  <si>
    <t>https://shop.safeway.com/content/shop/safeway/en/product-details.960080389.html</t>
  </si>
  <si>
    <t>Icelandic Provisions Key Lime Yogurt - 5.3 Oz Get started today - enroll in Box Tops for Education</t>
  </si>
  <si>
    <t>Skyr (Pasteurized Low-Fat Milk, Live and Active Cultures), Limes (Lime, Key Lime), Cane Sugar, Pectin, Natural Flavor, Locust Bean Gum, Fruit and Vegetable Juice (for Color). Live and Active Cultures: Heirloom Skyr Cultures (Streptococcus Thermophilus Islandicus), Lactobacillus Bulgaricus, Bifidobacterium.</t>
  </si>
  <si>
    <t>https://shop.safeway.com/content/shop/safeway/en/product-details.960302967.html</t>
  </si>
  <si>
    <t>Dannon Light &amp; Fit Yogurt Greek Nonfat Strawberry Banana - 4-5.3 Oz Get started today - enroll in Box Tops for Education</t>
  </si>
  <si>
    <t>Cultured Grade A Non Fat Milk, Water, Strawberries, Fructose, Contains Less than 1% of Modified Food Starch, Banana Puree, Natural and Artificial Flavors, Black Carrot Juice Concentrate (for Color), Sucralose, Potassium Sorbate (to Maintain Freshness), Xanthan Gum, Acesulfame Potassium, Annatto Extract (for Color), Sodium Citrate, Malic Acid, Maltodextrin, Vitamin D3.</t>
  </si>
  <si>
    <t>https://shop.safeway.com/content/shop/safeway/en/product-details.960115368.html</t>
  </si>
  <si>
    <t>Brown Cow Cream Top Yogurt All Natural Vanilla - 32 Oz Get started today - enroll in Box Tops for Education</t>
  </si>
  <si>
    <t>https://shop.safeway.com/content/shop/safeway/en/product-details.960080388.html</t>
  </si>
  <si>
    <t>Clover Organic Farms Yogurt Natural Forest Berry Lowfat - 6 Oz Get started today - enroll in Box Tops for Education</t>
  </si>
  <si>
    <t>Cultured Organic Nonfat Milk, Organic Forest Berry Fruit Blend (Organic Cane Sugar, Water, Organic Blueberries, Organic Blackberries, Organic Raspberries, Organic Strawberries, Natural Flavors, Pectin, Organic Locust Bean Gum, Fruit and Vegetable Juice (for Color)), Organic Cream, Pectin. Live Active Cultures: L. Bulgaricus, S. Thermophilus, Bifidobacterium, L. Acidophilus, L. Casei.</t>
  </si>
  <si>
    <t>https://shop.safeway.com/content/shop/safeway/en/product-details.960085401.html</t>
  </si>
  <si>
    <t>Siggis Yogurt Style Skyr Strained Triple Cream Lemon Cup - 4 Oz Get started today - enroll in Box Tops for Education</t>
  </si>
  <si>
    <t>Pasteurized Whole Milk, Pasteurized Cream, Cane Sugar, Lemons, Fruit Pectin, Live Active Cultures. Live Active Cultures: S. Thermophilus, L. Delbrueckii Subsp. Bulgaricus, B. Lactis, L. Acidophilus, L. Delbrueckii Subsp. Lactis.</t>
  </si>
  <si>
    <t>https://shop.safeway.com/content/shop/safeway/en/product-details.960319797.html</t>
  </si>
  <si>
    <t>Clover Organic Farms Yogurt Cream On Top Blueberry - 6 Oz Get started today - enroll in Box Tops for Education</t>
  </si>
  <si>
    <t>Cultured Organic Whole Milk, Organic Blueberry Fruit Blend (Organic Cane Sugar, Water, Organic Blueberries, Organic Blueberry Flavor, Pectin, Organic Locust Bean Gum, Fruit and Vegetable Juice (for Color)), Organic Nonfat Milk, Organic Cream, Pectin.</t>
  </si>
  <si>
    <t>https://shop.safeway.com/content/shop/safeway/en/product-details.960085715.html</t>
  </si>
  <si>
    <t>Silk Yogurt Cult Almd Dk Choc - 5.3 Oz Get started today - enroll in Box Tops for Education</t>
  </si>
  <si>
    <t>Almondmilk (Filtered Water, Almonds), Cane Sugar, Contains 2% or Less of: Cocoa (Processed with Alkali), Pectin, Calcium Citrate, Natural Flavor (Contains Coconut), Citric Acid, Live and Active Cultures, Tricalcium Phosphate, Vitamin B2.</t>
  </si>
  <si>
    <t>https://shop.safeway.com/content/shop/safeway/en/product-details.960300078.html</t>
  </si>
  <si>
    <t>Kite Hill Yogurt Blueberry - 5.3 Oz Get started today - enroll in Box Tops for Education</t>
  </si>
  <si>
    <t>Almond Milk (Water, Almonds), Cane Sugar, Wild Blueberries, Organic Tapioca Starch, Locust Bean Gum, Natural Flavor, Fruit Juice (for Color), Citric Acid, Xanthan Gum, Agar, Live Active Cultures: S. Thermophilus, L. Bulgaricus, L. Acidophilus and Bifidobacteria.</t>
  </si>
  <si>
    <t>https://shop.safeway.com/content/shop/safeway/en/product-details.960310970.html</t>
  </si>
  <si>
    <t>Siggis Yogurt Style Skyr Strained Triple Cream Vanilla Cup - 4 Oz Get started today - enroll in Box Tops for Education</t>
  </si>
  <si>
    <t>Pasteurized Whole Milk, Pasteurized Cream, Organic Agave Nectar, Madagascar Bourbon Vanilla, Fruit Pectin, Live Active Cultures. Live Active Cultures: S. Thermophilus, L. Delbrueckii Subsp. Bulgaricus, B. Lactis, L. Acidophilus, L. Delbrueckii Subsp. Lactis.</t>
  </si>
  <si>
    <t>https://shop.safeway.com/content/shop/safeway/en/product-details.960319799.html</t>
  </si>
  <si>
    <t>Clover Organic Farms Yogurt Natural Vanilla Bean Lowfat - 6 Oz Get started today - enroll in Box Tops for Education</t>
  </si>
  <si>
    <t>https://shop.safeway.com/content/shop/safeway/en/product-details.960085404.html</t>
  </si>
  <si>
    <t>Lowfat Yogurt (Cultured Pasteurized Nonfat Milk, Cream), Water, Cane Sugar, Strawberries, Fruit Pectin, Natural Flavors, Chicory Root Fiber, Lemon Juice Concentrate, Locust Bean Gum. 6 Live and Active Cultures: S.Thermophilus, L. Bulgaricus, L. Acidophilus, Bifidus, L. Casei and L, Rhamnosus.</t>
  </si>
  <si>
    <t>https://shop.safeway.com/content/shop/safeway/en/product-details.960486346.html</t>
  </si>
  <si>
    <t>Chobani Yogurt Greek Less Sugar Honey Pistachio Crunch - 4.5 Oz Get started today - enroll in Box Tops for Education</t>
  </si>
  <si>
    <t>Lowfat Yogurt (Cultured Pasteurized Nonfat Milk, Cream, Live and Active Cultures: S. Thermophilus, L. Bulgaricus, L. Acidophilus, Bifidus, L. Casei and L, Rhamnosus), Water, Cane Sugar, Pistachios, Honey, Wheat Flour, Wheat Starch, Milk Protein, Fruit Pectin, Natural Flavors, Guar Gum, Locust Bean Gum, Salt, Lemon Juice Concentrate.</t>
  </si>
  <si>
    <t>https://shop.safeway.com/content/shop/safeway/en/product-details.960488194.html</t>
  </si>
  <si>
    <t>Nonfat Milk, Greek Yogurt (Nonfat Milk, Yogurt Cultures), Sugar, Creme Filled Chocolate Cookies (Unbleached Unenriched Wheat Flour, Sugar, Palm and Palm Kernel Oil, Cocoa Processed with Alkali, Chocolate Liquor, Salt, Sodium Bicarbonate, Soy Lecithin, Natural Flavor), Cream, Milk Protein Concentrate, Maltodextrin, Locust Bean Gum, Guar Gum, Natural Flavors.</t>
  </si>
  <si>
    <t>https://shop.safeway.com/content/shop/safeway/en/product-details.960275650.html</t>
  </si>
  <si>
    <t>Brown Cow Yogurt Whole Milk Cream Top Plain - 32 Oz Get started today - enroll in Box Tops for Education</t>
  </si>
  <si>
    <t>Our Recipe: Cultured Pasteurized Whole Milk, Pectin. 5 Live Active Cultures: S. Thermophilus, L. Bulgaricus, L. Acidophilus, Bifidus and L. Paracasei.</t>
  </si>
  <si>
    <t>https://shop.safeway.com/content/shop/safeway/en/product-details.960080387.html</t>
  </si>
  <si>
    <t>Beech-Nut Melties Yogurt Strawberry Apple &amp; Yogurt Pouch - 1 Oz Get started today - enroll in Box Tops for Education</t>
  </si>
  <si>
    <t>Cultured Reduced Fat Milk, Apples, Non Fat Dry Milk, Strawberries, Cane Sugar, Whey Protein Concentrate, Natural Flavors, Fruit Pectin, Dried Beet Juice (for Color), Mixed Tocopherols (to Preserve Freshness).</t>
  </si>
  <si>
    <t>https://shop.safeway.com/content/shop/safeway/en/product-details.960301504.html</t>
  </si>
  <si>
    <t>Beech-Nut Melties Yogurt Sweet Potato Mango &amp; Yogurt Pouch - 1 Oz Get started today - enroll in Box Tops for Education</t>
  </si>
  <si>
    <t>Cultured Reduced Fat Milk, Sweet Potato, Mango, Non Fat Dry Milk, Cane Sugar, Whey Protein Concentrate, Fruit Pectin, Mixed Tocopherols (to Preserve Freshness).</t>
  </si>
  <si>
    <t>https://shop.safeway.com/content/shop/safeway/en/product-details.960513209.html</t>
  </si>
  <si>
    <t>Cultured Grade A Low Fat Milk, Water, Sugar, Contains Less than 1% of Modified Corn Starch, Whey Mineral Complex, Natural Flavors, Pectin, Vegetable Juice (for Color), Malic Acid, Potassium Sorbate (to Maintain Freshness), Vitamin D3, Sodium Citrate, Agar Agar.</t>
  </si>
  <si>
    <t>https://shop.safeway.com/content/shop/safeway/en/product-details.960023136.html</t>
  </si>
  <si>
    <t>Balance Nutrition Bar Yogurt Honey Peanut - 1.76 Oz Get started today - enroll in Box Tops for Education</t>
  </si>
  <si>
    <t>Protein Blend (Soy Protein Isolate, Whey Protein Isolate, Partially Hydrolyzed Milk Protein Isolate, Calcium Caseinate, Casein), Glucose Syrup, Fructose, Peanut Butter (Peanuts), Roasted Soybeans, Sugar, Fractionated Palm Kernel Oil, Dextrose, Water, Nonfat Milk, Honey, Contains Less than 2% of Natural Flavor, Maltodextrin, Nonfat Yogurt Powder (Cultured Nonfat Milk), Soy Lecithin, Salt, Caramel Added for Color. Vitamins and Minerals: Calcium Carbonate, Ascorbic Acid, Alpha-Tocopherol Acetate, Calcium Phosphate, Ferric Orthophosphate, Niacinamide, Zinc Oxide, Copper Gluconate, Calcium Pantothenate, Manganese Sulfate, Vitamin A Acetate, Pyridoxine Hydrochloride, Riboflavin, Thiamine Mononitrate, Chromium Chloride, Folic Acid, Biotin, Potassium Iodide, Sodium Molybdate, Sodium Selenite, Phytonadione, Cholecalciferol, Cyanocobalamin.</t>
  </si>
  <si>
    <t>https://shop.safeway.com/content/shop/safeway/en/product-details.149010375.html</t>
  </si>
  <si>
    <t>Activia Probiotic Yogurt Light With Bifidus Vanilla - 4-4 Oz Get started today - enroll in Box Tops for Education</t>
  </si>
  <si>
    <t>Cultured Grade A Non Fat Milk, Water, Modified Food Starch, Inulin, Contains Less than 1% of Acacia Gum, Modified Corn Starch, Kosher Gelatin, Natural Vanilla Flavor, Sucralose, Acesulfame Potassium, Malic Acid, Xanthan Gum, Sodium Citrate.</t>
  </si>
  <si>
    <t>https://shop.safeway.com/content/shop/safeway/en/product-details.136300423.html</t>
  </si>
  <si>
    <t>Organic Valley Grassmilk Yogurt Organic Whole Milk Cream On Top Plain - 24 Oz Get started today - enroll in Box Tops for Education</t>
  </si>
  <si>
    <t>Whole Organic Cultured Pasteurized Grade A Milk, Organic Nonfat Milk, Live Active Cultures (L. Acidophilus, Bifidus, L. Casei).</t>
  </si>
  <si>
    <t>https://shop.safeway.com/content/shop/safeway/en/product-details.960160565.html</t>
  </si>
  <si>
    <t>Clio Bar Yogurt Greek Strwbry - 1.76 Oz Get started today - enroll in Box Tops for Education</t>
  </si>
  <si>
    <t>Yogurt (Pasteurized Whole Milk, Active Cultures), Strawberry Jam (Strawberries, Cane Sugar, Pectin, Lemon Juice), Chocolate (Cocoa, Cane Sugar, Palm Oil, Sunflower Lecithin), Cane Sugar, Whey Protein, Cultured Skim Milk, Natural Flavor, Xanthan Gum, Ascorbic Acid (Vitamin C)</t>
  </si>
  <si>
    <t>https://shop.safeway.com/content/shop/safeway/en/product-details.960480331.html</t>
  </si>
  <si>
    <t>Chobani Yogurt Greek Lowfat Chocolate With Hazelnut Butter - 5.3 Oz Get started today - enroll in Box Tops for Education</t>
  </si>
  <si>
    <t>Lowfat Yogurt (Cultured Pasteurized Nonfat Milk, Cream), Water, Hazelnut Butter, Cane Sugar, Natural Flavors, Fruit Pectin, Cocoa Powder, Sunflower Lecithin, Fruit Juice Concentrate (for Color), Locust Bean! Gum, Sea Salt, Guar Gum, Lemon Juice Concentrate, 6 Live and Active Cultures: S. Thermophilus, L. Bulgaricus, L. Acidophilus, Bifidus, L. Casei, and L. Rhamnosus.</t>
  </si>
  <si>
    <t>https://shop.safeway.com/content/shop/safeway/en/product-details.960529376.html</t>
  </si>
  <si>
    <t>Yoplait Gogurt Lowfat Yogurt Blue Raspberry/Red Berry - 16 Oz Get started today - enroll in Box Tops for Education</t>
  </si>
  <si>
    <t>Blue Raspberry Ingredients: Cultured Pasteurized Grade A Low Fat Milk, Sugar, Modified Corn Starch. Contains 1% or Less of: Citric Acid, Kosher Gelatin, Malic Acid, Tricalcium Phosphate, Natural Flavor, Potassium Sorbate Added to Maintain Freshness, Carrageenan, Spirulina Extract (for Color), Vitamin A Acetate, Vitamin D3. Redberry Ingredients: Cultured Pasteurized Grade A Low Fat Milk, Sugar, Modified Corn Starch. Contains 1% or Less of: Citric Acid, Kosher Gelatin, Malic Acid, Tricalcium Phosphate, Potassium Sorbate Added to Maintain Freshness, Carrageenan, Natural Flavor, Vegetable Juice and Beta Carotene (for Color), Vitamin A Acetate, Vitamin D3.</t>
  </si>
  <si>
    <t>https://shop.safeway.com/content/shop/safeway/en/product-details.960320204.html</t>
  </si>
  <si>
    <t>Siggis Banana And Cinnamon Yogurt - 4.4 Oz Get started today - enroll in Box Tops for Education</t>
  </si>
  <si>
    <t>Pasteurized Whole Milk, Pasteurized Cream, Bananas, Fruit Pectin, Cinnamon, Live Active Cultures. Live Active Cultures: S. Thermophilus, L, Delbrueckii Subsp, Bulgaricus, B, Lactis, L. Acidophilus, L, Delbrueckii Subsp, Lactis.</t>
  </si>
  <si>
    <t>https://shop.safeway.com/content/shop/safeway/en/product-details.960460861.html</t>
  </si>
  <si>
    <t>Redwood Hill Farm Goat Yogurt - 32 Oz Get started today - enroll in Box Tops for Education</t>
  </si>
  <si>
    <t>Grade A Pasteurized Whole Goat Milk, Tapioca Starch, Pectin, and Live Active Cultures: S. Thermophilus, Bifidobacterium Lactis, L. Acidophilus, L. Casei, L. Rhamnosus, L. Delbrueckii Subsp. Lactis, L. Delbrueckii Subsp. Bulgaricus.</t>
  </si>
  <si>
    <t>https://shop.safeway.com/content/shop/safeway/en/product-details.960072786.html</t>
  </si>
  <si>
    <t>Clover Sonoma Plain Lowfat Yogurt - 32 Oz Get started today - enroll in Box Tops for Education</t>
  </si>
  <si>
    <t>Cultured Organic Nonfat Milk, Organic Cream, Pectin.</t>
  </si>
  <si>
    <t>https://shop.safeway.com/content/shop/safeway/en/product-details.960301018.html</t>
  </si>
  <si>
    <t>Kiteh Peach Yogurt - 5.3 Oz Get started today - enroll in Box Tops for Education</t>
  </si>
  <si>
    <t>Almond Milk (Water, Almonds), Cane Sugar, Peaches, Tapioca Starch, Natural Flavor, Locust Bean Gum, Citric Acid, Annatto [Color], Xanthan Gum, Agar, Live Active Cultures: S. Thermophilus, L. Bulgaricus, L. Acidophilus, Bifidobacteria.</t>
  </si>
  <si>
    <t>https://shop.safeway.com/content/shop/safeway/en/product-details.960274070.html</t>
  </si>
  <si>
    <t>Cultured Pasteurized Grade A Milk and Cream, Sugar, High Fructose Corn Syrup, Non Fat Dry Milk, Water, Pineapple Puree, Modified Corn Food Starch, Tapioca Starch, Carrageenan, Locust Bean Gum, Citric Acid, Artificial Flavor, Sodium Benzoate and Potassium Sorbate Caramel and Yellow 5 Food Color.</t>
  </si>
  <si>
    <t>https://shop.safeway.com/content/shop/safeway/en/product-details.136300260.html</t>
  </si>
  <si>
    <t>Cultured Pasteurized Grade A Milk and Cream, Sugar, Nonfat Dry Milk, Tapioca Starch, Carrageenan, Locust Bean Gum, Strawberry Puree, High Fructose Corn Syrup, Water, Natural and Artificial Flavors, Modified Food Starch, Citric Acid, Annatto For Color, Sodium Benzoate and Potassium Sorbate as Preservative, Red 40.</t>
  </si>
  <si>
    <t>https://shop.safeway.com/content/shop/safeway/en/product-details.136300142.html</t>
  </si>
  <si>
    <t>Open Nature Yogurt Icelandic Style Nonfat Blueberry - 5.3 Oz Get started today - enroll in Box Tops for Education</t>
  </si>
  <si>
    <t>Cultured Pasteurized Skim Milk, Blueberry Fruit Base (Water, Sugar, Blueberries, Pectin, Locust Bean Gum, Natural Flavor, Citric Acid, Calcium Chloride), Contains Live and Active Cultures.</t>
  </si>
  <si>
    <t>https://shop.safeway.com/content/shop/safeway/en/product-details.960492893.html</t>
  </si>
  <si>
    <t>Dannon Yogurt Lowfat Coffee - 4-6 Oz Get started today - enroll in Box Tops for Education</t>
  </si>
  <si>
    <t>Cultured Grade A Reduced Fat Milk, Sugar, Natural Coffee Flavor (Including Coffee Extract), Natural Flavor, Pectin.</t>
  </si>
  <si>
    <t>https://shop.safeway.com/content/shop/safeway/en/product-details.960305863.html</t>
  </si>
  <si>
    <t>Cultured Pasteurized Grade A Milk and Cream, Non Fat Dry Milk, Sugar, Tapioca Starch, Carrageenan, Locust Bean Gum, High Fructose Corn Syrup, Mango Puree, Water, Modified Corn Food Starch, Artificial Flavor, Citric Acid, Sodium Benzoate, Potassium Sorbate, Yellow 5 and Yellow 6 Food Colors.</t>
  </si>
  <si>
    <t>https://shop.safeway.com/content/shop/safeway/en/product-details.136300160.html</t>
  </si>
  <si>
    <t>Clover Sonoma Cream On Top Organic Yogurt Whole Milk Plain - 24 Oz Get started today - enroll in Box Tops for Education</t>
  </si>
  <si>
    <t>Cultured Organic Whole Milk, Organic Cane Sugar, Organic Nonfat Milk, Organic Cream, Natural Flavor, Pectin. Live Active Cultures: L. Bulgaricus, S. Thermophilus, Bifidobacterium, L. Acidophilus, L. Casei.</t>
  </si>
  <si>
    <t>https://shop.safeway.com/content/shop/safeway/en/product-details.960493123.html</t>
  </si>
  <si>
    <t>Clover Sonoma Cream On Top Organic Yogurt Whole Milk Vanilla - 24 Oz Get started today - enroll in Box Tops for Education</t>
  </si>
  <si>
    <t>https://shop.safeway.com/content/shop/safeway/en/product-details.960493122.html</t>
  </si>
  <si>
    <t>Lavva Yogurt Plant Based Dairy Free Blueberry Cup - 5.3 Oz Get started today - enroll in Box Tops for Education</t>
  </si>
  <si>
    <t>Coconut Water (Organic), Coconut Cream (Organic), Blueberry (Organic), Plantains, Pili Nuts (Organic), Coconut Powder (Organic), Cassava Root (Organic), Lime Juice (Organic), Himalayan Salt (Organic), Live Vegan Cultures.</t>
  </si>
  <si>
    <t>https://shop.safeway.com/content/shop/safeway/en/product-details.960459681.html</t>
  </si>
  <si>
    <t>Ellenos Lemon Curd Yogurt - 5.3 Oz Get started today - enroll in Box Tops for Education</t>
  </si>
  <si>
    <t>Yogurt (Grade A Pasteurized Milk, Live and Active Cultures [S. Thermophilus, L. Bulgaricus, L. Acidophilus, Bifidus, L. Casei], Cane Sugar, Honey), Lemon Curd Puree (Cane Sugar, Eggs, Butter, Lemon Juice, Pectin).</t>
  </si>
  <si>
    <t>https://shop.safeway.com/content/shop/safeway/en/product-details.960529608.html</t>
  </si>
  <si>
    <t>Ellenos Vanilla Bean Yogurt - 5.3 Oz Get started today - enroll in Box Tops for Education</t>
  </si>
  <si>
    <t>Yogurt (Grade A Pasteurized Milk, Live and Active Cultures [S, Thermophilus, L. Bulgaricus, L. Acidophilus, Bifidus, L. Casei], Cane Sugar, Honey), Pure Vanilla Extract, Ground Vanilla Beans.</t>
  </si>
  <si>
    <t>https://shop.safeway.com/content/shop/safeway/en/product-details.960529607.html</t>
  </si>
  <si>
    <t>Clover Organic Farms Yogurt Natural Peach Lowfat - 6 Oz Get started today - enroll in Box Tops for Education</t>
  </si>
  <si>
    <t>Cultured Certified Organic Low Fat Pasteurized Milk, Organic Peach Fruit (Organic Cane Sugar, Organic Peaches, Natural Flavor, Pectin, Organic Locust Bean Gum, Citric Acid, Annatto Extract and Turmeric (for Color)), Pectin, Cultures.</t>
  </si>
  <si>
    <t>https://shop.safeway.com/content/shop/safeway/en/product-details.960085402.html</t>
  </si>
  <si>
    <t>Brummel &amp; Brown Spread 35% Vegetable Oil Nonfat Yogurt - 15 Oz Get started today - enroll in Box Tops for Education</t>
  </si>
  <si>
    <t>Purified Water, Soybean Oil, Nonfat Yogurt (Adds a Dietarily Insignificant Amount of Cholesterol) (Cultured Nonfat Milk), Palm Kernel and Palm Oil, Modified Tapioca Starch, Salt, Mono and Diglycerides, Potassium Sorbate (Used to Protect Quality), Lactic Acid, Lecithin (Soy), Natural Flavors, Vitamin A Palmitate, Beta Carotene (Color).</t>
  </si>
  <si>
    <t>https://shop.safeway.com/content/shop/safeway/en/product-details.138250017.html</t>
  </si>
  <si>
    <t>Welchs Fruit N Yogurt Snacks Strawberry - 8-0.8 Oz Get started today - enroll in Box Tops for Education</t>
  </si>
  <si>
    <t>Fruit Puree (White Grape, Apple, Strawberry), Sugar, Corn Syrup, Modified Corn Starch, Yogurt Powder (Cultured Nonfat Milk), Nonfat Milk Powder, Whey Powder, Palm Kernel Oil, Citric Acid, Sodium Citrate, Natural and Artificial Strawberry Flavor, Vitamin A Palmitate, Ascorbic Acid (Vitamin C), Vitamin D3, Red 40 Lake, Titanium Dioxide, Soy Lecithin, Vanilla and Coconut Oil.</t>
  </si>
  <si>
    <t>https://shop.safeway.com/content/shop/safeway/en/product-details.960104295.html</t>
  </si>
  <si>
    <t>Fresh Cut Yogurt Parfait Vanilla - 10 Oz (440 Cal) Get started today - enroll in Box Tops for Education</t>
  </si>
  <si>
    <t>https://shop.safeway.com/content/shop/safeway/en/product-details.960150055.html</t>
  </si>
  <si>
    <t>Chobani Yogurt Greek Lowfat Honey With Almond Butter - 5.3 Oz Get started today - enroll in Box Tops for Education</t>
  </si>
  <si>
    <t>https://shop.safeway.com/content/shop/safeway/en/product-details.960529290.html</t>
  </si>
  <si>
    <t>Chobani Yogurt Greek Lowfat Vanilla With Almond Butter - 5.3 Oz Get started today - enroll in Box Tops for Education</t>
  </si>
  <si>
    <t>https://shop.safeway.com/content/shop/safeway/en/product-details.960529291.html</t>
  </si>
  <si>
    <t>Sun-Maid Raisins Yogurt Flavored Strawberry &amp; Vanilla - 6-1 Oz Get started today - enroll in Box Tops for Education</t>
  </si>
  <si>
    <t>Raisins, Yogurt Flavored Coating (Sugar, Hydrogenated Palm Kernel Oil, Nonfat Milk Powder, Yogurt Powder (Cultured Whey and Nonfat Milk), Whey Powder, Color Added (Titanium Dioxide and Vegetable Juices), Soy Lecithin - an Emulsifier, and Vanilla), Natural Flavor, Tapioca Dextrin, Malic Acid, Confectioners Glaze.</t>
  </si>
  <si>
    <t>https://shop.safeway.com/content/shop/safeway/en/product-details.960525278.html</t>
  </si>
  <si>
    <t>Siggis Raspberry &amp; Apple Yogurt - 4.4 Oz Get started today - enroll in Box Tops for Education</t>
  </si>
  <si>
    <t>https://shop.safeway.com/content/shop/safeway/en/product-details.960493339.html</t>
  </si>
  <si>
    <t>Harmless Yogurt Drink Dairy Free Mango - 8 Fo Get started today - enroll in Box Tops for Education</t>
  </si>
  <si>
    <t>https://shop.safeway.com/content/shop/safeway/en/product-details.960529763.html</t>
  </si>
  <si>
    <t>Graziers Yogurt Whl Milk Non Hmogn - 24 Oz Get started today - enroll in Box Tops for Education</t>
  </si>
  <si>
    <t>https://shop.safeway.com/content/shop/safeway/en/product-details.960274090.html</t>
  </si>
  <si>
    <t>Pretzels Yogurt - 6 Oz Get started today - enroll in Box Tops for Education</t>
  </si>
  <si>
    <t>https://shop.safeway.com/content/shop/safeway/en/product-details.960483940.html</t>
  </si>
  <si>
    <t>Water, Sugar, Skim Milk Powder, Glucose, Natural Flavors.</t>
  </si>
  <si>
    <t>https://shop.safeway.com/content/shop/safeway/en/product-details.960018878.html</t>
  </si>
  <si>
    <t>Strawberry Explosion Flavor: Cultured Grade A Low Fat Milk, Water, Sugar, Contains Less than 1% of Modified Corn Starch, Whey Mineral Complex, Natural Flavors, Pectin, Vegetable Juice (for Color), Malic Acid, Potassium Sorbate (to Maintain Freshness), Vitamin D3, Sodium Citrate, Agar Agar. Banana Split Flavor: Cultured Grade A Low Fat Milk, Water, Sugar, Contains Less than 1% of Modified Corn Starch, Whey Mineral Complex, Natural Flavors, Pectin, Turmeric and Annatto Extract (for Color), Malic Acid, Potassium Sorbate (to Maintain Freshness), Vitamin D3, Sodium Citrate, Agar Agar.</t>
  </si>
  <si>
    <t>https://shop.safeway.com/content/shop/safeway/en/product-details.960055563.html</t>
  </si>
  <si>
    <t>Noosa Raspberry Finest Yoghurt - 4-4 Oz Get started today - enroll in Box Tops for Education</t>
  </si>
  <si>
    <t>Grade A Pasteurized Milk, Fruit Puree (Raspberries, Cane Sugar, Water, Pectin, Locust Bean Gum, Lemon Juice Concentrate, Fruit and Vegetable Juice), Cane Sugar, Honey, Kosher Gelatin, Pectin Live Active Cultures (S. Thermophilus, L. Bulgaricus, L. Acidophilus, Bifidus, and L. Casei).</t>
  </si>
  <si>
    <t>https://shop.safeway.com/content/shop/safeway/en/product-details.960279682.html</t>
  </si>
  <si>
    <t>Noosa Yoghurt Blueberry 4 Pack - 16 Oz Get started today - enroll in Box Tops for Education</t>
  </si>
  <si>
    <t>https://shop.safeway.com/content/shop/safeway/en/product-details.960123223.html</t>
  </si>
  <si>
    <t>Noosa Yoghurt Strawberry &amp; Hibiscus - 8 Oz Get started today - enroll in Box Tops for Education</t>
  </si>
  <si>
    <t>Grade A Pasteurized Whole Milk, Fruit Puree [Strawberries, Sugar, Water, Natural Flavor, Pectin, Locust Bean Gum, Fruit and Vegetable Juice (for Color), Lemon Juice Concentrate], Cane Sugar, Honey, Kosher Gelatin, Pectin, Live Active Cultures (S. Thermophilus, L. Bulgaricus, L. Acidophilus, Bifidus, and L. Casei).</t>
  </si>
  <si>
    <t>https://shop.safeway.com/content/shop/safeway/en/product-details.960274710.html</t>
  </si>
  <si>
    <t>Enriched Wheat Flour (Wheat Flour, Niacin, Reduced Iron, Thiamin Mononitrate, Riboflavin, Folic Acid), Water, Low-Moisture Part-Skim Mozzarella Cheese (Part-Skim Milk, Cheese Culture, Salt, Enzymes), Cooked Seasoned Pizza Topping Made with Pork and Chicken BHA, BHT and Citric Acid Added to Help Protect Flavor (Pork, Mechanically Separated Chicken, Water, Textured Soy Protein Concentrate, Spices, Salt, Sugar, Sodium Phosphates, Paprika, Natural Pork Flavor [Modified Cornstarch, Pork Fat, Natural Flavors, Pork Stock, Gelatin, Autolyzed Yeast Extract, Sodium Phosphates, Thiamine Hydrochloride, Sunflower Oil, Propyl Gallate], Spice Extractives, BHA, BHT, Citric Acid), Vegetable Blend (Green Bell Peppers, Black Olives with Ferrous Gluconate and Salt, Red Bell Peppers, Onions), Tomato Paste, Pepperoni Made with Pork, Chicken and Beef (Pork, Mechanically Separated Chicken, Beef, Salt, Contains 2% or Less of Spices, Dextrose, Pork Stock, Lactic Acid Starter Culture, Oleoresin of Paprika, Flavo</t>
  </si>
  <si>
    <t>https://shop.safeway.com/content/shop/safeway/en/product-details.960096141.html</t>
  </si>
  <si>
    <t>Stonyfield Farm Organic YoTot Yogurt Pouch Whole Milk Pear Spinach Mango - 4-3.7 Oz Get started today - enroll in Box Tops for Education</t>
  </si>
  <si>
    <t>Our Family Recipe: Cultured Pasteurized Organic Whole Milk, Organic Cane Sugar, Organic Pear Puree, Pectin, Organic Spinach Puree, Organic Mango Puree, Natural Flavor, Vitamin D3. 5 Live Active Cultures: S. Thermophilus, L. Bulgaricus, L. Acidophilus, Bifidus and L. Paracasei.</t>
  </si>
  <si>
    <t>https://shop.safeway.com/content/shop/safeway/en/product-details.960124402.html</t>
  </si>
  <si>
    <t>Lucerne Greek Yogurt Nonfat Plain - 32 Oz Get started today - enroll in Box Tops for Education</t>
  </si>
  <si>
    <t>Cultured Pasteurized Nonfat Milk, Milk Protein Concentrate, Modified Corn Starch, Vitamin A Acetate, Vitamin D3.</t>
  </si>
  <si>
    <t>https://shop.safeway.com/content/shop/safeway/en/product-details.960055429.html</t>
  </si>
  <si>
    <t>Open Nature Yogurt Greek Nonfat Strained Plain - 32 Oz Get started today - enroll in Box Tops for Education</t>
  </si>
  <si>
    <t>https://shop.safeway.com/content/shop/safeway/en/product-details.960101067.html</t>
  </si>
  <si>
    <t>Silk Yogurt Alternatice Daity-Free Almondmilk Peach - 5.3 Oz Get started today - enroll in Box Tops for Education</t>
  </si>
  <si>
    <t>Almondmilk (Filtered Water, Almonds), Cane Sugar, Peach, Contains 2% or Less of: Pectin, Calcium Citrate, Natural Flavor, Starch, Starch, Citric Acid, Live and Active Cultures, Fruit and Vegetable Juice (for Color), Annatto (for Color), Tricalcium Phosphate, Vitamin D2. Live Active Cultures Include: S. Thermophilus, L. Bulgaricus, L. Acidophilus, Bifidobacterium Spp., L. Casei.</t>
  </si>
  <si>
    <t>https://shop.safeway.com/content/shop/safeway/en/product-details.960272899.html</t>
  </si>
  <si>
    <t>Dannon Light &amp; Fit Greek Yogurt Peach - 4-5.3 Oz Get started today - enroll in Box Tops for Education</t>
  </si>
  <si>
    <t>Cultured Grade A Non Fat Milk, Water, Peaches, Fructose, Contains Less than 1% of Modified Food Starch, Natural and Artificial Flavors, Malic Acid, Sucralose, Potassium Sorbate (to Maintain Freshness), Acesulfame Potassium, Annatto Extract (for Color), Sodium Citrate, Active Yogurt Cultures L. Bulgaricus &amp; S. Thermophilus.</t>
  </si>
  <si>
    <t>https://shop.safeway.com/content/shop/safeway/en/product-details.960161977.html</t>
  </si>
  <si>
    <t>Chobani Kids Yogurt Greek Pouches Low-Fat Grape And Strawberry - 4-3.5 Oz Get started today - enroll in Box Tops for Education</t>
  </si>
  <si>
    <t>See Ya Later Strawberry: Lowfat Yogurt (Cultured Pasteurized Nonfat Milk, Cream), Cane Sugar, Water, Strawberries, Natural Flavors, Locust Bean Gum, Fruit Pectin, Lemon Juice Concentrate. 6 Live and Active Cultures: S.Thermophilus, L. Bulgaricus, L. Acidophilus, Bifidus, L. Casei and L, Rhamnosus. Buncha Bouncy Grapes: Lowfat Yogurt (Cultured Pasteurized Nonfat Milk, Cream), Cane Sugar, Water, Grape Puree, Grape Juice Concentrate, Natural Flavors, Locust Bean Gum, Fruit Pectin, Lemon Juice Concentrate. 6 Live and Active Cultures: S.Thermophilus, L. Bulgaricus, L. Acidophilus, Bifidus, L. Casei and L, Rhamnosus.</t>
  </si>
  <si>
    <t>https://shop.safeway.com/content/shop/safeway/en/product-details.960141480.html</t>
  </si>
  <si>
    <t>Chobani Yogurt Greek Non-Fat Plain - 4-5.3 Oz Get started today - enroll in Box Tops for Education</t>
  </si>
  <si>
    <t>Nonfat Yogurt (Cultured Pasteurized Nonfat Milk). 6 Live and Active Cultures: S. Thermophilus, L. Bulgaricus, L. Acidophilus, Bifidus, L. Casei, and L. Rhamnosus.</t>
  </si>
  <si>
    <t>https://shop.safeway.com/content/shop/safeway/en/product-details.960274043.html</t>
  </si>
  <si>
    <t>Stonyfield Farm Organic YoKids Yogurt Smoothie Strawberry Banana - 6-3.1 Oz Get started today - enroll in Box Tops for Education</t>
  </si>
  <si>
    <t>Our Family Recipe: Cultured Pasteurized Organic Low Fat Milk, Organic Cane Sugar, Organic Carrot Puree, Organic Strawberry Puree, Organic Banana Puree, Natural Flavor, Organic Tapioca Starch, Organic Fruit and Vegetable Juice Concentrates (for Color), Vitamin D3. 6 Live Active Cultures: S. Thermophilus, L. Bulgaricus, L. Acidophilus, Bifidus, L. Paracasei and L. Rhamnosus.</t>
  </si>
  <si>
    <t>https://shop.safeway.com/content/shop/safeway/en/product-details.960080528.html</t>
  </si>
  <si>
    <t>Fage Total 2% Yogurt Greek Lowfat Strained - 35.3 Oz Get started today - enroll in Box Tops for Education</t>
  </si>
  <si>
    <t>Grade A Pasteurized Skimmed Milk and Cream, Live Active Yogurt Cultures (L. Bulgaricus, S. Thermophilus, L. Acidophilus, Bifidus, L. Casei).</t>
  </si>
  <si>
    <t>https://shop.safeway.com/content/shop/safeway/en/product-details.960050144.html</t>
  </si>
  <si>
    <t>So Delicious Yogurt Alternative Coconut Milk Unsweetened Vanilla - 24 Oz Get started today - enroll in Box Tops for Education</t>
  </si>
  <si>
    <t>Organic Coconutmilk (Filtered Water, Organic Coconut Cream), Rice Starch, Contains 2% or Less of: Natural Flavor, Calcium Phosphate, Pectin, Dipotassium Phosphate, Locust Bean Gum, Live Cultures, Citric Acid, Vitamin D2, Vitamin B12.</t>
  </si>
  <si>
    <t>https://shop.safeway.com/content/shop/safeway/en/product-details.960457734.html</t>
  </si>
  <si>
    <t>Open Nature Yogurt Greek Nonfat Strained Fruit on the Bottom Raspberry - 5.3 Oz Get started today - enroll in Box Tops for Education</t>
  </si>
  <si>
    <t>Cultured Pasteurized Grade A Nonfat Milk, Sugar, Raspberries, Natural Flavor, Locust Bean Gum, Pectin, Fruit &amp; Vegetable Juice (for Color), Sodium Citrate, Calcium Citrate.</t>
  </si>
  <si>
    <t>https://shop.safeway.com/content/shop/safeway/en/product-details.960101069.html</t>
  </si>
  <si>
    <t>Lucerne Greek Yogurt Nonfat Vanilla - 32 Oz Get started today - enroll in Box Tops for Education</t>
  </si>
  <si>
    <t>Cultured Pasteurized Nonfat Milk, Vanilla Flavored Base (Water, Sugar, Natural Flavor, Locust Bean Gum, Pectin, Citric Acid, Calcium Citrate), Milk Protein Concentrate, Modified Corn Starch, Vitamin A Acetate, Vitamin D3.</t>
  </si>
  <si>
    <t>https://shop.safeway.com/content/shop/safeway/en/product-details.960082483.html</t>
  </si>
  <si>
    <t>Nonfat Milk, Greek Yogurt (Nonfat Milk, Yogurt Cultures), Sugar, Chocolate Flavored Chip (Confectioner's Sugar, Coconut Oil, Dutch Processed Cocoa, Cocoa, Butter Oil, Soy Lecithin, Natural Flavor), Milk Protein Concentrate, Maltodextrin, Cream, Locust Bean Gum, Guar Gum, Natural Flavors, Spirulina Extract (for Color) and Fruit Juice (for Color).</t>
  </si>
  <si>
    <t>https://shop.safeway.com/content/shop/safeway/en/product-details.960101325.html</t>
  </si>
  <si>
    <t>Dannon Light &amp; Fit Yogurt Greek Nonfat Limited Edition Pumpkin Pie - 5.3 Oz Get started today - enroll in Box Tops for Education</t>
  </si>
  <si>
    <t>Cultured Grade A Non Fat Milk, Water, Fructose, Contains Less than 1% of Modified Food Starch, Fruit Juice Concentrate &amp; Turmeric (for Color), Natural Flavors, Pectin, Malic Acid, Sucralose, Calcium Citrate, Potassium Sorbate (to Maintain Freshness), Acesulfame Potassium, Sodium Citrate, Active Yogurt Cultures L. Bulgaricus &amp; S. Thermophilus.</t>
  </si>
  <si>
    <t>https://shop.safeway.com/content/shop/safeway/en/product-details.960115367.html</t>
  </si>
  <si>
    <t>Nonfat Milk, Caramel Swirl [Invert Sugar, Water, Sweetened Condensed Milk (Condensed Milk, Sugar), Sweetened Condensed Skim Milk (Condensed Skim Milk, Sugar), Sugar, Sea Salt, Corn Starch, Pectin, Sodium Bicarbonate, Locust Bean Gum], Greek Yogurt (Nonfat milk, Yogurt Cultures), Sugar, Caramel Base [Sugar, Water, Condensed Skim Milk, Brown Sugar, (Sugar, Invert Sugar, Cane Molasses), Butter (Cream, Salt), Sea Salt, Sodium Bicarbonate, Soy Lecithin], Milk Protein Concentrate, Maltodextrin, Cream, Locust Bean Gum, Guar Gum, Fruit and Vegetable Juice (for Color), Natural Flavor.</t>
  </si>
  <si>
    <t>https://shop.safeway.com/content/shop/safeway/en/product-details.960101326.html</t>
  </si>
  <si>
    <t>Yogurt Coating (Sugar, Palm Kernel Oil, Nonfat Dry Milk Solids, Whole Milk Solids, Yogurt Powder (Nonfat Dry Milk, Cultures, Natural Flavors), Soy Lecithin, Salt, Natural Flavor), Pretzel (Corn Starch, Potato Starch, Rice Flour, Soluble Corn Fiber, Palm Oil, Salt, Sugar, Cellulose Gum, Soy Lecithin, Yeast Extract, Sodium Bicarbonate, Sodium Acid Pyrophosphate, Citric Acid).</t>
  </si>
  <si>
    <t>https://shop.safeway.com/content/shop/safeway/en/product-details.960046613.html</t>
  </si>
  <si>
    <t>Open Nature Yogurt Greek Nonfat Strained Vanilla - 5.3 Oz Get started today - enroll in Box Tops for Education</t>
  </si>
  <si>
    <t>Cultured Pasteurized Grade A Nonfat Milk, Sugar, Natural Flavor, Locust Bean Gum, Pectin, Citric Acid, Calcium Citrate.</t>
  </si>
  <si>
    <t>https://shop.safeway.com/content/shop/safeway/en/product-details.960101071.html</t>
  </si>
  <si>
    <t>Nonfat Milk, Greek Yogurt (Nonfat Milk, Yogurt Cultures), Cookie Dough (Wheat Flour, Sugar, Butter, Water, Soybean Oil, Molasses, Corn Starch, Salt, Vanilla Extract, Soy Lecithin, Baking Soda), Sugar, Chocolate Flavored Chip (Confectioner's Sugar, Coconut Oil, Dutch Processed Cocoa, Cocoa, Butter Oil, Soy Lecithin, Natural Flavor), Milk Protein Concentrate, Maltodextrin, Cream, Natural Flavor, Locust Bean Gum, Guar Gum.</t>
  </si>
  <si>
    <t>https://shop.safeway.com/content/shop/safeway/en/product-details.960128092.html</t>
  </si>
  <si>
    <t>Dannon Light &amp; Fit Yogurt Greek Nonfat Strawberry Cheesecake - 5.3 Oz Get started today - enroll in Box Tops for Education</t>
  </si>
  <si>
    <t>https://shop.safeway.com/content/shop/safeway/en/product-details.960100573.html</t>
  </si>
  <si>
    <t>O Organics Organic Greek Yogurt Plain - 32 Oz Get started today - enroll in Box Tops for Education</t>
  </si>
  <si>
    <t>Cultured Pasteurized Organic Nonfat Milk.</t>
  </si>
  <si>
    <t>https://shop.safeway.com/content/shop/safeway/en/product-details.960127861.html</t>
  </si>
  <si>
    <t>Chobani Yogurt Greek Blended Low-Fat Coffee - 5.3 Oz Get started today - enroll in Box Tops for Education</t>
  </si>
  <si>
    <t>Yogurt (Cultured Pasteurized Nonfat Milk, Cream), Cane Sugar, Water, Fruit and Vegetable Juice Concentrate (for Color), Natural Flavors, Fruit Pectin, Guar Gum, Coffee Extract, Lemon Juice Concentrate. 6 Live and Active Cultures: S. Thermophilus, L. Bulgaricus, L. Acidophilus, Bifidus, L. Casei and L. Rhamnosus.</t>
  </si>
  <si>
    <t>https://shop.safeway.com/content/shop/safeway/en/product-details.960142274.html</t>
  </si>
  <si>
    <t>Zoi Greek Yogurt Plain Traditional Style - 32 Oz Get started today - enroll in Box Tops for Education</t>
  </si>
  <si>
    <t>Cultured Pasteurized Grade A Milk, Cream, Nonfat Milk, Milk Protein Concentrate, Vitamin A Palmitate, Vitamin D3 and Live Active Cultures (S. Thermophilus, L. Bulgaricus, L. Acidophilus, Bifido. Lactis, L. Rhamnosus, L. Casei).</t>
  </si>
  <si>
    <t>https://shop.safeway.com/content/shop/safeway/en/product-details.960115193.html</t>
  </si>
  <si>
    <t>Dannon Oikos Triple Zero Yogurt Greek Nonfat Blended Cherry Flavor - 5.3 Oz Get started today - enroll in Box Tops for Education</t>
  </si>
  <si>
    <t>Cultured Grade A Non Fat Milk, Chicory Root Fiber, Water, Contains Less than 1% of Natural Flavors, Vegetable Juice (for Color), Stevia Leaf Extract, Malic Acid, Sodium Citrate, Sea Salt, Vitamin D3. Contains Active Yogurt Cultures: S. Thermophilus &amp; L. Bulgaricus.</t>
  </si>
  <si>
    <t>https://shop.safeway.com/content/shop/safeway/en/product-details.960274162.html</t>
  </si>
  <si>
    <t>Wallaby Organic Yogurt Blended Plain - 32 Oz Get started today - enroll in Box Tops for Education</t>
  </si>
  <si>
    <t>All Natural Ingredients: Organic Cultured Pasteurized Nonfat Milk, Organic Pasteurized Cream.</t>
  </si>
  <si>
    <t>https://shop.safeway.com/content/shop/safeway/en/product-details.960123329.html</t>
  </si>
  <si>
    <t>Nonfat Milk, Greek Yogurt (Nonfat Milk, Yogurt Cultures), Sugar, Chocolate Flavored Chip (Confectioner's Sugar, Coconut Oil, Dutch Processed Cocoa, Cocoa, Butter Oil, Soy Lecithin, Natural Flavor), Milk Protein Concentrate, Maltodextrin, Cream, Coffee Extract, Locust Bean Gum, Guar Gum, Natural Flavor.</t>
  </si>
  <si>
    <t>https://shop.safeway.com/content/shop/safeway/en/product-details.960128093.html</t>
  </si>
  <si>
    <t>Yoplait Go-Gurt Yogurt Low Fat SpongeBob Squarepants Strawberry/Cotton Candy - 16-2 Oz Get started today - enroll in Box Tops for Education</t>
  </si>
  <si>
    <t>Strawberry Splash Ingredients: Cultured Pasteurized Grade A Low Fat Milk, Sugar, Modified Corn Starch. Contains 1% or Less of: Kosher Gelatin, Tricalcium Phosphate, Natural Flavor, Vegetable Juice (for Color), Potassium Sorbate Added to Maintain Freshness, Carrageenan, Vitamin A Acetate, Vitamin D3. Cool Cotton Candy Ingredients: Cultured Pasteurized Grade A Low Fat Milk, Sugar, Modified Corn Starch. Contains 1% or Less of: Kosher Gelatin, Tricalcium Phosphate, Potassium Sorbate Added to Maintain Freshness, Natural Flavor, Carrageenan, Spirulina Extract (for Color), Vitamin A Acetate, Vitamin D3.</t>
  </si>
  <si>
    <t>https://shop.safeway.com/content/shop/safeway/en/product-details.960232052.html</t>
  </si>
  <si>
    <t>Stonyfield Farm Organic Yogurt Strawberry Strawberry Banana - 6-4 Oz Get started today - enroll in Box Tops for Education</t>
  </si>
  <si>
    <t>Our Family Recipe: Strawberry Banana: Cultured Pasteurized Organic Low Fat Milk, Organic Sugar, Organic Strawberry Juice from Concentrate, Organic Banana Puree, Natural Flavor, Organic Carrot Juice Concentrate (for Color), Pectin, Vitamin D3. Strawberry: Cultured Pasteurized Organic Low Fat Milk, Organic Sugar, Organic Strawberry Juice from Concentrate, Organic Beet Juice Concentrate (for Color), Natural Flavor, Pectin, Vitamin D3.</t>
  </si>
  <si>
    <t>https://shop.safeway.com/content/shop/safeway/en/product-details.136300752.html</t>
  </si>
  <si>
    <t>Nonfat Milk, Greek Yogurt (Nonfat Milk, Yogurt Cultures), Sugar, Black Raspberry Base [Water, Sugar, Raspberry and Blackberry Purees, Fruit and Vegetable Juice (for Color), Corn Starch, Natural Flavors, Citric Acid], Milk Protein Concentrate, White Chocolate Flavored Chip (Confectioner's Sugar, Coconut Oil, Nonfat Dry Milk Powder, Whole Milk Powder, Soy Lecithin, Natural Vanilla Flavor), Chocolate Flavored Chip (Confectioner's Sugar, Coconut Oil, Dutch Processed Cocoa, Cocoa, Butter Oil, Soy Lecithin, Natural Flavor), Maltodextrin, Cream, Natural Flavor, Locust Bean Gum, Guar Gum, Fruit and Vegetable Juice (for Color).</t>
  </si>
  <si>
    <t>https://shop.safeway.com/content/shop/safeway/en/product-details.960281199.html</t>
  </si>
  <si>
    <t>O Organics Organic Greek Yogurt Vanilla - 32 Oz Get started today - enroll in Box Tops for Education</t>
  </si>
  <si>
    <t>Cultured Pasteurized Organic Nonfat Milk, Organic Sugar, Organic Corn Starch, Organic Locust Bean Gum, Natural Flavors, Natural Vanilla Flavor, Organic Lemon Juice Concentrate.</t>
  </si>
  <si>
    <t>https://shop.safeway.com/content/shop/safeway/en/product-details.960127862.html</t>
  </si>
  <si>
    <t>Dannon Oikos Yogurt Greek Triple Zero Nonfat Coconut Creme - 5.3 Oz Get started today - enroll in Box Tops for Education</t>
  </si>
  <si>
    <t>Cultured Grade A Reduced Fat Milk, Chicory Root Fiber, Water, Contains Less than 1% of Natural Flavors, Stevia Leaf Extract, Malic Acid, Sodium Citrate, Sea Salt, Vitamin D3.</t>
  </si>
  <si>
    <t>https://shop.safeway.com/content/shop/safeway/en/product-details.960126963.html</t>
  </si>
  <si>
    <t>Fage Total Yogurt Greek Strained - 7 Oz Get started today - enroll in Box Tops for Education</t>
  </si>
  <si>
    <t>https://shop.safeway.com/content/shop/safeway/en/product-details.960157515.html</t>
  </si>
  <si>
    <t>https://shop.safeway.com/content/shop/safeway/en/product-details.960159649.html</t>
  </si>
  <si>
    <t>Forager Yogurt Cashew Plain - 24 Oz Get started today - enroll in Box Tops for Education</t>
  </si>
  <si>
    <t>Cashewmilk (Filtered Water, Cashews [Organic]), Tapioca Starch [Organic], Pectin, Coconut Cream [Organic], Locust Bean Gum [Organic], Agar, Live Active Cultures: (S. Thermophilus, L. Bulgaricus, L. Acidophilus, Bifidus, L, Lactis, L, Plantarum).</t>
  </si>
  <si>
    <t>https://shop.safeway.com/content/shop/safeway/en/product-details.960274013.html</t>
  </si>
  <si>
    <t>Siggis Yogurt Icelandic Style Skyr Strained Non-Fat Acai Mixed Berries - 5.3 Oz Get started today - enroll in Box Tops for Education</t>
  </si>
  <si>
    <t>Pasteurized Skim Milk, Berries (Raspberries, Blackberries, Strawberries, Acai Berries), Cane Sugar, Fruit Pectin, Live Active Cultures. Live Active Cultures: S. Thermophilus, L. Delbrueckii Subsp, Bulgaricus, B. Lactis, L. Acidophilus, L. Delbrueckii Subsp, Lactis.</t>
  </si>
  <si>
    <t>https://shop.safeway.com/content/shop/safeway/en/product-details.960062908.html</t>
  </si>
  <si>
    <t>Light &amp; Fit Two Good Yogurt Greek Lowfat Peach - 5.3 Oz Get started today - enroll in Box Tops for Education</t>
  </si>
  <si>
    <t>Cultured Grade A Reduced Fat Milk, Water, Contains Less than 1% of Tapioca Starch, Natural Flavors, Lemon Juice Concentrate, Gellan Gum, Stevia Leaf Reb M, Fruit and Vegetable Juice Concentrate (for Color), Sea, Salt, Active Yogurt Cultures L. Bulgaricus &amp; S. Thermophilus.</t>
  </si>
  <si>
    <t>https://shop.safeway.com/content/shop/safeway/en/product-details.960484127.html</t>
  </si>
  <si>
    <t>Dannon Oikos Yogurt Greek Nonfat Vanilla - 4-5.3 Oz Get started today - enroll in Box Tops for Education</t>
  </si>
  <si>
    <t>Cultured Grade A Non Fat Milk, Water, Cane Sugar, Contains Less than 1% of: Corn Starch, Natural Flavors, Fruit Juice (for Color), Carob Bean Gum, Lemon Juice Concentrate, Vitamin D3.</t>
  </si>
  <si>
    <t>https://shop.safeway.com/content/shop/safeway/en/product-details.960055570.html</t>
  </si>
  <si>
    <t>https://shop.safeway.com/content/shop/safeway/en/product-details.960073749.html</t>
  </si>
  <si>
    <t>Dannon Light &amp; Fit Greek Yogurt Caramel Apple Pie - 5.3 Oz Get started today - enroll in Box Tops for Education</t>
  </si>
  <si>
    <t>https://shop.safeway.com/content/shop/safeway/en/product-details.960256859.html</t>
  </si>
  <si>
    <t>Fage Total 2% Yogurt Greek Lowfat Strained with Strawberry - 5.3 Oz Get started today - enroll in Box Tops for Education</t>
  </si>
  <si>
    <t>Strained Yogurt: Grade A Pasteurized Skimmed Milk and Cream, Live Active Yogurt Cultures (L. Bulgaricus, S. Thermophilus, L. Acidophilus, Bifidus, L. Casei). Strawberry Fruit Preparation: Strawberries, Cane Sugar, Water, Corn Starch, Contains 2% or Less of: Strawberry Juice Concentrate, Lemon Juice Concentrate, Natural Flavors, Fruit Pectin.</t>
  </si>
  <si>
    <t>https://shop.safeway.com/content/shop/safeway/en/product-details.960026370.html</t>
  </si>
  <si>
    <t>Fage Total 2% Yogurt Greek Lowfat Strained with Peach - 5.3 Oz Get started today - enroll in Box Tops for Education</t>
  </si>
  <si>
    <t>Strained Yogurt: Grade A Pasteurized Skimmed Milk and Cream, Live Active Yogurt Cultures (L. Bulgaricus, S. Thermophilus, L. Acidophilus, Bifidus, L. Casei). Peach Fruit Preparation: Peaches, Water, Cane Sugar, Corn Starch, Contains 2% or Less of: Lemon Juice Concentrate, Natural Flavor, Fruit Pectin.</t>
  </si>
  <si>
    <t>https://shop.safeway.com/content/shop/safeway/en/product-details.960026371.html</t>
  </si>
  <si>
    <t>Zoi Greek Yogurt Honey - 32 Oz Get started today - enroll in Box Tops for Education</t>
  </si>
  <si>
    <t>Cultured Pasteurized Grade A Milk, Cream, Natural Honey Powder (Cane Sugar, Invert Sugar, Honey), Milk Protein Concentrate, Vitamin A Palmitate, Vitamin D3 and Live Active Cultures (S. Thermophilus, L Bulgaricus, L. Acidophilus, Bifido. Lactis, L. Rhamnosus, L. Casei).</t>
  </si>
  <si>
    <t>https://shop.safeway.com/content/shop/safeway/en/product-details.960075040.html</t>
  </si>
  <si>
    <t>Fage Total 2% Yogurt Greek Lowfat Strained - 7 Oz Get started today - enroll in Box Tops for Education</t>
  </si>
  <si>
    <t>https://shop.safeway.com/content/shop/safeway/en/product-details.960028016.html</t>
  </si>
  <si>
    <t>Fage Total 2% Blackberry Greek Yogurt - 5.3 Oz Get started today - enroll in Box Tops for Education</t>
  </si>
  <si>
    <t>Strained Yogurt: Grade A Pasteurized Skimmed Milk and Cream, Live Active Yogurt Cultures (L. Bulgaricus, S. Thermophilus, L. Acidophilus, Bifidus, L. Casei). Blackberry Fruit Preparation: Blackberries, Water, Cane Sugar, Corn Starch, Contains 2% or Less of: Natural Flavor, Fruit Pectin, Lemon Juice Concentrate.</t>
  </si>
  <si>
    <t>https://shop.safeway.com/content/shop/safeway/en/product-details.960157518.html</t>
  </si>
  <si>
    <t>Dannon Oikos Yogurt Greek Nonfat With Whole Milk Toasted Coconut Vanilla - 5.3 Oz Get started today - enroll in Box Tops for Education</t>
  </si>
  <si>
    <t>Yogurt (Cultured Grade A Non Fat Milk, Cream, Active Yogurt Cultures), Water, Sugar, Contains Less than 1% of Modified Food Starch, Locust Bean Gum, Natural Flavor, Malic Acid, Potassium Sorbate (to Maintain Freshness), Vitamin D3.</t>
  </si>
  <si>
    <t>https://shop.safeway.com/content/shop/safeway/en/product-details.960100571.html</t>
  </si>
  <si>
    <t>Dannon Oikos Greek Yogurt Traditional Key Lime - 4-5.3 Oz Get started today - enroll in Box Tops for Education</t>
  </si>
  <si>
    <t>Yogurt (Cultured Grade A Non Fat Milk, Cream, Active Yogurt Cultures), Water, Sugar, Contains Less than 1% of Modified Food Starch, Lime Juice Concentrate, Sodium Citrate, Natural Flavors, Fruit Juice Concentrate &amp; Turmeric (for Color), Potassium Sorbate (to Maintain Freshness), Vitamin D3.</t>
  </si>
  <si>
    <t>https://shop.safeway.com/content/shop/safeway/en/product-details.960240815.html</t>
  </si>
  <si>
    <t>Fage Total 0% Yogurt Greek Nonfat Strained with Raspberry - 5.3 Oz Get started today - enroll in Box Tops for Education</t>
  </si>
  <si>
    <t>Strained Yogurt: Grade A Pasteurized Skimmed Milk, Live Active Yogurt Cultures (L. Bulgaricus, S. Thermophilus, L. Acidophilus, Bifidus, L. Casei). Raspberry Fruit Preparation: Raspberries, Water, Cane Sugar, Corn Starch, Contains 2% or Less of: Natural Flavor, Fruit Pectin, Lemon Juice Concentrate.</t>
  </si>
  <si>
    <t>https://shop.safeway.com/content/shop/safeway/en/product-details.960063402.html</t>
  </si>
  <si>
    <t>Clover Organic Nf Greek Plain Yogurt - 32 Oz Get started today - enroll in Box Tops for Education</t>
  </si>
  <si>
    <t>Cultured Pasteurized Organic Nonfat Milk. Contains the Following Live Cultures: Lactobacillus Bulgaricus, Streptococcus Thermophilus, Lactobacillus Acidophilus, Bifidus, Lactobacillus Casei.</t>
  </si>
  <si>
    <t>https://shop.safeway.com/content/shop/safeway/en/product-details.960158467.html</t>
  </si>
  <si>
    <t>Dannon Oikos Yogurt Greek Triple Zero Nonfat Vanilla - 32 Oz Get started today - enroll in Box Tops for Education</t>
  </si>
  <si>
    <t>Cultured Grade A Non Fat Milk, Chicory Root Fiber, Contains Less than 1% of Water, Natural Flavors, Malic Acid, Vegetable Juice Concentrate and Beta Carotene (for Color), Stevia Leaf Extract, Sea Salt, Vitamin D3, Sodium Citrate.</t>
  </si>
  <si>
    <t>https://shop.safeway.com/content/shop/safeway/en/product-details.960142682.html</t>
  </si>
  <si>
    <t>Kite Hill Yogurt Artisan Almond Milk Plain Unsweetened Tub - 16 Oz Get started today - enroll in Box Tops for Education</t>
  </si>
  <si>
    <t>Almond Milk (Water, Almonds), Locust Bean Gum, Xanthan Gum, Agar, Live Active Cultures: S. Thermophilus, L. Bulgaricus, L. Acidophilus and Bifidobacteria.</t>
  </si>
  <si>
    <t>https://shop.safeway.com/content/shop/safeway/en/product-details.960456077.html</t>
  </si>
  <si>
    <t>Dannon Oikos Yogurt Greek Nonfat Plain - 32 Oz Get started today - enroll in Box Tops for Education</t>
  </si>
  <si>
    <t>Cultured Grade A Nonfat Milk.</t>
  </si>
  <si>
    <t>https://shop.safeway.com/content/shop/safeway/en/product-details.960055561.html</t>
  </si>
  <si>
    <t>Chobani Plain 4% Fat Greek Yogurt - 32 Oz Get started today - enroll in Box Tops for Education</t>
  </si>
  <si>
    <t>Yogurt (Cultured Pasteurized Nonfat milk, Cream).</t>
  </si>
  <si>
    <t>https://shop.safeway.com/content/shop/safeway/en/product-details.960443136.html</t>
  </si>
  <si>
    <t>Nonfat Milk, Greek Yogurt (Nonfat Milk, Yogurt Cultures), Sugar, Fudge Swirl (Tapioca Syrup, Water, Invert Sugar, Cane Sugar, Coconut Oil, Corn Starch, Cocoa Processed with Alkali, Cocoa, Nonfat Milk, Salt, Sunflower Lecithin, Natural Flavors, Citric Acid), Brownie Dough (Wheat Flour, Sugar, Water, Butter, Cocoa Processed with Alkali, Expeller Pressed Soybean Oil, White Rice Flour, Vanilla Extract, Soy Lecithin, Salt), Milk Protein Concentrate, Maltodextrin, Dutch Processed Cocoa, Locust Bean Gum, Guar Gum.</t>
  </si>
  <si>
    <t>https://shop.safeway.com/content/shop/safeway/en/product-details.960326370.html</t>
  </si>
  <si>
    <t>Fage Total 5% Yogurt Greek Whole Milk Strained With Sicilian Lemon - 5.3 Oz Get started today - enroll in Box Tops for Education</t>
  </si>
  <si>
    <t>Strained Yogurt: Grade A Pasteurized Milk and Cream, Live Active Yogurt Cultures (L. Bulgaricus, S. Thermophilus, L. Acidophilus, Bifidus, L. Casei), Lemon Fruit Preparation: Water, Cane Sugar, Lemon Pulp, Corn Starch, Contains 2% or Less of: Fruit Pectin, Natural Flavor.</t>
  </si>
  <si>
    <t>https://shop.safeway.com/content/shop/safeway/en/product-details.960494047.html</t>
  </si>
  <si>
    <t>Happy Yogis Yogurt &amp; Fruit Mixed Berry Snacks - 1 Oz Get started today - enroll in Box Tops for Education</t>
  </si>
  <si>
    <t>Organic Cultured Grade A Milk, Organic Skim Milk, Organic Sugar, Organic Tapioca Starch, Organic Blackberry Puree, Less than 2% of: Organic Mixed Berry Flavor (Organic Strawberry, Blueberry, Raspberry and Cherry Flavors, Organic Sugar, Organic Lemon Juice Concentrate), Organic Blueberry Puree, Organic Whey Protein Concentrate, Organic Strawberry Puree, Pectin, Organic Beet Juice Concentrate (for Color), Organic Inulin, Mixed Tocopherols (to Preserve Freshness), S. Thermophilus, L. Bulgaricus, L, Johnsonii, B, Lactis, L, Paracasei, L, Rhamnosus.</t>
  </si>
  <si>
    <t>https://shop.safeway.com/content/shop/safeway/en/product-details.960122196.html</t>
  </si>
  <si>
    <t>Fage Total 2% Yogurt Greek Lowfat Strained - 17.6 Oz Get started today - enroll in Box Tops for Education</t>
  </si>
  <si>
    <t>Grade A Pasteurized Skimmed Milk and Cream, Live Active Yogurt Cultures (I, Bulgaricus, S. Thermophilus, L. Acidophilus, Bifidus, L Casei).</t>
  </si>
  <si>
    <t>https://shop.safeway.com/content/shop/safeway/en/product-details.960088129.html</t>
  </si>
  <si>
    <t>Open Nature Greek Yogurt 2% Key Lime - 6 Oz Get started today - enroll in Box Tops for Education</t>
  </si>
  <si>
    <t>Cultured Pasteurized Milk and Skim Milk, Key Lime Flavored Base (Sugar, Water, Key Lime Puree [Lime Juice Concentrate, Pulp Cells, Lime Oil], Lime Pulp Cells, Locust Bean Gum, Pectin, Natural Flavor, Citric Acid, Calcium Chloride, Fruit Juice Concentrate [for Color], Turmeric [for Color]).</t>
  </si>
  <si>
    <t>https://shop.safeway.com/content/shop/safeway/en/product-details.960101127.html</t>
  </si>
  <si>
    <t>Fage Total 2% Yogurt Greek Lowfat Strained with Mixed Berries - 5.3 Oz Get started today - enroll in Box Tops for Education</t>
  </si>
  <si>
    <t>Strained Yogurt: Grade A Pasteurized Skimmed Milk and Cream, Live Active Yogurt Cultures (L. Bulgaricus, S Thermophilus, L. Acidophilus, Bifidus, L, Casei), Mixed Berries Fruit Preparation: Water, Cane Sugar, Strawberries, Blueberries, Raspberries, Corn Starch, Contains 2% or Less of: Natural Flavor, Fruit Pectin, Lemon Juice Concentrate.</t>
  </si>
  <si>
    <t>https://shop.safeway.com/content/shop/safeway/en/product-details.960115253.html</t>
  </si>
  <si>
    <t>Clover Org Yogurt Lf Straw - 6 Oz Get started today - enroll in Box Tops for Education</t>
  </si>
  <si>
    <t>Cultured Organic Nonfat Milk, Organic Strawberry Fruit Blend (Organic Cane Sugar, Organic Strawberries, Water, Natural Flavors, Pectin, Organic Locust Bean Gum, Fruit and Vegetable Juice (for Color)), Organic Cream, Pectin.</t>
  </si>
  <si>
    <t>https://shop.safeway.com/content/shop/safeway/en/product-details.960272644.html</t>
  </si>
  <si>
    <t>Lavva Yogurt Plant Based Strawberry Cup - 5.3 Oz Get started today - enroll in Box Tops for Education</t>
  </si>
  <si>
    <t>Coconut Water (Organic), Coconut Cream (Organic), Strawberry, Plantains, Pili Nuts (Organic), Coconut Powder (Organic), Cassava Root (Organic), Lime Juice (Organic), Himalayan Salt (Organic), Live Vegan Cultures.</t>
  </si>
  <si>
    <t>https://shop.safeway.com/content/shop/safeway/en/product-details.960459680.html</t>
  </si>
  <si>
    <t>Lavva Yogurt Plant Based Original Cup - 5.3 Oz Get started today - enroll in Box Tops for Education</t>
  </si>
  <si>
    <t>Coconut Water (Organic), Coconut Cream (Organic), Plantains, Pili Nuts (Organic), Coconut Powder (Organic), Cassava Root (Organic), Lime Juice (Organic), Himalayan Salt (Organic), Live Vegan Cultures.</t>
  </si>
  <si>
    <t>https://shop.safeway.com/content/shop/safeway/en/product-details.960459679.html</t>
  </si>
  <si>
    <t>Cultured Reduced Fat Milk, Cane Sugar, Strawberry Puree Concentrate, Fruit Pectin, Tapioca Starch, Natural Flavors, Vitamin D2.</t>
  </si>
  <si>
    <t>https://shop.safeway.com/content/shop/safeway/en/product-details.960239150.html</t>
  </si>
  <si>
    <t>GoGo squeeZ YogurtZ Banana - 4-3 Oz Get started today - enroll in Box Tops for Education</t>
  </si>
  <si>
    <t>Cultured Reduced Fat Milk, Cane Sugar, Banana Puree Concentrate, Fruit Pectin, Tapioca Starch, Natural Flavors, Vitamin D2.</t>
  </si>
  <si>
    <t>https://shop.safeway.com/content/shop/safeway/en/product-details.960239152.html</t>
  </si>
  <si>
    <t>Fresh Cut Yogurt Parfait Greek Yogurt - 10 Oz (530 Cal) Get started today - enroll in Box Tops for Education</t>
  </si>
  <si>
    <t>https://shop.safeway.com/content/shop/safeway/en/product-details.960149969.html</t>
  </si>
  <si>
    <t>https://shop.safeway.com/content/shop/safeway/en/product-details.960073751.html</t>
  </si>
  <si>
    <t>Open Nature Yogurt Greek Lowfat 4% Milkfat Strained Plain - 32 Oz Get started today - enroll in Box Tops for Education</t>
  </si>
  <si>
    <t>Cultured Pasteurized Grade A Milk. Contains Live and Active Yogurt Cultures.</t>
  </si>
  <si>
    <t>https://shop.safeway.com/content/shop/safeway/en/product-details.960492895.html</t>
  </si>
  <si>
    <t>Dannon Activia Fiber Yogurt Strawberry Pineapple - 12-4 Oz Get started today - enroll in Box Tops for Education</t>
  </si>
  <si>
    <t>Strawberry Ingredients: Cultured Grade A Reduced Fat Milk, Cane Sugar, Water, Strawberries, Inulin, Modified Food Starch, Contains Less 1% of Rolled White Wheat Flakes, Red Wheat Bran, Milk Protein Concentrate, Kosher Gelatin, Rolled Oats, Fruit Juice and Vegetable Juice (for Color), Agar Agar, Citric Acid, Natural Flavors, Sodium Citrate, Vitamin D3. Pineapple Ingredients: Cultured Grade A Reduced Fat Milk, Cane Sugar, Water, Pineapple, Inulin, Modified Food Starch, Contains Less than 1% of Rolled White Wheat Flakes, Red Wheat Bran, Milk Protein Concentrate, Kosher Gelatin, Rolled Oats, Natural Flavor, Agar Agar, Citric Acid, Sodium Citrate, Vitamin D3, Turmeric (for Color).</t>
  </si>
  <si>
    <t>https://shop.safeway.com/content/shop/safeway/en/product-details.960239144.html</t>
  </si>
  <si>
    <t>Clio Yogurt Bar Greek Hazelnut - 1.76 Oz Get started today - enroll in Box Tops for Education</t>
  </si>
  <si>
    <t>Yogurt (Pasteurized Whole Milk, Active Cultures), Chocolate (Cocoa, Cane Sugar, Palm Oil, Sunflower Lecithin), Cane Sugar, Hazelnuts, Cocoa, Whey Protein, Cultured Skim Milk, Xanthan Gum, Ascorbic Acid (Vitamin C).</t>
  </si>
  <si>
    <t>https://shop.safeway.com/content/shop/safeway/en/product-details.960480336.html</t>
  </si>
  <si>
    <t>Nonfat Milk, Greek Yogurt (Nonfat Milk, Yogurt Cultures), Sugar, Pistachio Brittle (Pistachio Kernels, Sugar), Milk Protein Concentrate, Cream, Maltodextrin, Locust Bean Gum, Guar Gum, Natural Flavors, Spirulina Extract (For Color), Fruit Juice (For Color)</t>
  </si>
  <si>
    <t>https://shop.safeway.com/content/shop/safeway/en/product-details.960432058.html</t>
  </si>
  <si>
    <t>Chobani Yogurt Greek Fruit On The Bottom Non-Fat Raspberry - 4-5.3 Oz Get started today - enroll in Box Tops for Education</t>
  </si>
  <si>
    <t>https://shop.safeway.com/content/shop/safeway/en/product-details.960161536.html</t>
  </si>
  <si>
    <t>Dannon Light &amp; Fit Yogurt Greek Nonfat Banana Cream - 5.3 Oz Get started today - enroll in Box Tops for Education</t>
  </si>
  <si>
    <t>Cultured Grade A Non Fat Milk, Water, Fructose, Contains Less than 1% of Modified Corn Starch, Banana Puree, Natural and Artificial Flavors, Pectin, Malic Acid, Sucralose, Calcium Citrate, Potassium Sorbate (to Maintain Freshness), Acesulfame Potassium, Beta Carotene and Annatto Extract (for Color), Xanthan Gum, Sodium Citrate.</t>
  </si>
  <si>
    <t>https://shop.safeway.com/content/shop/safeway/en/product-details.960115370.html</t>
  </si>
  <si>
    <t>Chobani Gimmies Yogurt Crunch Choco Chunk Cookie Dunk - 4 Oz Get started today - enroll in Box Tops for Education</t>
  </si>
  <si>
    <t>Lowfat Yogurt (Cultured Pasteurized Nonfat Milk, Cream, Live and Active Cultures: S. Thermophilusm L. Bulgaricus, L. Acidophilus, Bifudus, L. Casei and L, Rhamnosus), Cane Sugar, Unbleached Wheat Flour, Brown Sugar, Chocolate, Vegetable Oils (Palm, Palm Kernel), Butter, Milk, Cocoa Butter, Natural Flavors, Sea Salt, Whole Grain Brown Rice Flour, Natural Cocoa, Fruit Pectin, Skim Milk, Soy Lecithin, Locust Bean Gum, Vanilla Extract, Guar Gum, Honey, Lemon Juice Concentrate.</t>
  </si>
  <si>
    <t>https://shop.safeway.com/content/shop/safeway/en/product-details.960486350.html</t>
  </si>
  <si>
    <t>Dannon Light &amp; Fit Greek Yogurt Peach - 5.3 Oz Get started today - enroll in Box Tops for Education</t>
  </si>
  <si>
    <t>Cultured Grade A Non Fat Milk, Water, Peaches, Fructose, Contains Less than 1% of Modified Food Starch, Natural and Artificial Flavor, Malic Acid, Sucralose, Potassium Sorbate (to Maintain Freshness), Acesulfame Potassium, Annatto Extract (for Color), Sodium Citrate.</t>
  </si>
  <si>
    <t>https://shop.safeway.com/content/shop/safeway/en/product-details.960159555.html</t>
  </si>
  <si>
    <t>Chobani Passion Fruit 2% Yogurt - 5.3 Oz Get started today - enroll in Box Tops for Education</t>
  </si>
  <si>
    <t>Lowfat Yogurt (Cultured Pasteurized Nonfat Milk, Cream), Passion Fruit Puree, Cane Sugar, Water, Fruit Pectin, Locust Bean Gum, Natural Flavors, Lemon Juice Concentrate. Contains Passion Fruit Seeds. 6 Live and Active Cultures: S. Thermophilus, L. Bulgaricus, L. Acidophilus, Bifidus, L. Casei, and L. Rhamnosus.</t>
  </si>
  <si>
    <t>https://shop.safeway.com/content/shop/safeway/en/product-details.960255693.html</t>
  </si>
  <si>
    <t>Lowfat Yogurt (Cultured Pasteurized Nonfat Milk, Cream), Water, Cane Sugar, Fruit Pectin, Natural Flavors, Chicory Root Fiber, Lemon Juice Concentrate, Locust Bean Gum, Vanilla Bean Powder, 6 Live and Active Cultures: S. Thermophilus, L. Bulgaricus, L. Acidophilus, Bifidus, L. Casei and L, Rhamnosus.</t>
  </si>
  <si>
    <t>https://shop.safeway.com/content/shop/safeway/en/product-details.960486352.html</t>
  </si>
  <si>
    <t>Clover Org Yogurt Greek Vanilla - 32 Oz Get started today - enroll in Box Tops for Education</t>
  </si>
  <si>
    <t>Cultured Pasteurized Organic Nonfat Milk, Organic Sugar, Pectin, Organic Vanilla Extract, Natural Flavor, Organic Locust Bean Gum, Organic Lemon Juice Concentrate, Organic Vanilla Beans. Contains the Following Live Cultures: Lactobacillus Bulgaricus, Streptococcus Thermophilus, Lactobacillus Acidophilus, Bifidus, Lactobacillus Casei.</t>
  </si>
  <si>
    <t>https://shop.safeway.com/content/shop/safeway/en/product-details.960272664.html</t>
  </si>
  <si>
    <t>Cultured Pasteurized Grade A Milk and Cream, Sugar, Nonfat, Dry Milk, Tapico Starch, Carrageenan, Locust Bean Gum, Strawberry Puree, Banana Puree, High Fructose Corn Syrup, Water, Natural and Artificial Flavors, Modified Food Starch, Citric Acid, Annatto for Color, Sodium Benzoate and Potassium Sorbate as Preservative, Red 40.</t>
  </si>
  <si>
    <t>https://shop.safeway.com/content/shop/safeway/en/product-details.136301363.html</t>
  </si>
  <si>
    <t>Lowfat Yogurt (Cultured Pasteurized Nonfat Milk, Cream), Water, Cane Sugar, Cocoa Powder, Natural Flavors, Fruit Pectin, Fruit Juice Concentrate (for Color), Lemon Juice Concentrate, Locust Bean Gum, Turmeric (for Color), Peppermint Oil. 6 Live and Active Cultures: S. Thermophilus, L. Bulgaricus, L. Acidophilus, Bifidus, L. Casei and L. Rhamnosus.</t>
  </si>
  <si>
    <t>https://shop.safeway.com/content/shop/safeway/en/product-details.960486353.html</t>
  </si>
  <si>
    <t>Wallaby Organic Greek Yogurt Plain Nonfat - 32 Oz Get started today - enroll in Box Tops for Education</t>
  </si>
  <si>
    <t>Cultured Pasteurized Organic Nonfat Milk. Live and Active Cultures: L. Acidophilus, L. Bulgaricus, S. Thermophilus, Bifidus, L. Paracasei.</t>
  </si>
  <si>
    <t>https://shop.safeway.com/content/shop/safeway/en/product-details.960123328.html</t>
  </si>
  <si>
    <t>https://shop.safeway.com/content/shop/safeway/en/product-details.960104116.html</t>
  </si>
  <si>
    <t>https://shop.safeway.com/content/shop/safeway/en/product-details.960073750.html</t>
  </si>
  <si>
    <t>Plum Organics Baby Food Stage 2 Raspberry Spinach &amp; Greek Yogurt - 4 Oz Get started today - enroll in Box Tops for Education</t>
  </si>
  <si>
    <t>Ingredients: Organic Apple Puree, Organic Raspberry Puree, Organic Spinach, Organic Nonfat Greek Yogurt (Organic Pasteurized Nonfat Milk, Cultures [Heat Treated After Culturing]), Water, Organic Whole Oat Flour, Organic Lemon Juice Concentrate. Contains: Milk</t>
  </si>
  <si>
    <t>https://shop.safeway.com/content/shop/safeway/en/product-details.960071815.html</t>
  </si>
  <si>
    <t>Signature Farms Snack Pk Apples Yogurt Dip - 4 Oz Get started today - enroll in Box Tops for Education</t>
  </si>
  <si>
    <t>Apples (Apples, Calcium Ascorbate [Added to Maintain Freshness and Color]), Low Fat Vanilla Yogurt (Cultured Pasteurized Grade A Lowfat Milk, Sugar, Modified Corn Starch, Gelatin, Natural Flavor, Potassium Sorbate Added to Maintain Freshness, Vitamin A Acetate, Vitamin D3), Trail Mix (Cashews [Cashews, Canola Oil, Salt], Caramel Bits [Sugar, Corn Syrup, Liquid Sugar, Skim Milk, Palm Oil, Butter {Cream, Salt}, Salt, Mono and Diglycerides, Natural Flavor, Soy Lecithin {as an Emulsifier}, Chocolate Chips [Sugar, Cocoa Butter, Whole Milk Powder, Chocolate Liquor, Soy Lecithin {as an Emulsifier}, Vanilla Extract], Almonds [Almonds, Canola Oil, Salt], Cranberries [Cranberries, Sugar, Sunflower Oil]).</t>
  </si>
  <si>
    <t>https://shop.safeway.com/content/shop/safeway/en/product-details.960332188.html</t>
  </si>
  <si>
    <t>Water, Yogurt (Cultured Milk, Cream, Nonfat Milk, Pectin, Carrageenan), Dijon Mustard (Distilled Vinegar, Water, Mustard Seed, Salt, Spices), Buttermilk (Cultured Nonfat Milk, Milk, Sodium Citrate, Vitamin A Palmitate), Sugar, Honey, Soybean Oil, Distilled Vinegar, Yellow Carrot Juice Concentrate, Contains Less Than 2% Of: Xanthan Gum, Salt, Egg Yolks, Mustard Seeds, Granulated Garlic, Lemon Juice Concentrate, Vitamin C (Ascorbic Acid), Turmeric Extract (Color). Contains: Milk, Eggs</t>
  </si>
  <si>
    <t>https://shop.safeway.com/content/shop/safeway/en/product-details.960079186.html</t>
  </si>
  <si>
    <t>Bolthouse Farms Salsa Ranch Yogurt Dressing - 14 Oz Get started today - enroll in Box Tops for Education</t>
  </si>
  <si>
    <t>https://shop.safeway.com/content/shop/safeway/en/product-details.960079185.html</t>
  </si>
  <si>
    <t>Non Fat Greek Yogurt (Cultured Skim Milk, Milk Protein Concentrate, Corn Starch, Tapioca Starch, Carrageenan, Locust Bean Gum), Water, Canola Oil, Distilled Vinegar, Skim Milk Powder Blend (Dairy Whey, Sodium Caseinate, Skim Milk Powder), Salt, Sugar, Lemon Juice Concentrate, Dried Garlic, Natural Flavors, Stabilizer Blend (Xanthan Gum, Carrageenan), Spices, Phosphoric Acid.</t>
  </si>
  <si>
    <t>https://shop.safeway.com/content/shop/safeway/en/product-details.960168510.html</t>
  </si>
  <si>
    <t>https://shop.safeway.com/content/shop/safeway/en/product-details.960280419.html</t>
  </si>
  <si>
    <t>Nonfat Milk, Greek Yogurt (Nonfat Milk, Yogurt Cultures), Peanut Butter Base (Peanuts, Peanut Oil, Sugar, Salt), Sugar, Peanut Butter Flavored Chip (Powdered Sugar (Sugar, Corn Starch), Coconut Oil, Peanuts, Salt, Natural Flavor, Soy Lecithin), Milk Protein Concentrate, Maltodextrin, Cocoa Processed with Alkali, Cream, Locust Bean Gum, Guar Gum.</t>
  </si>
  <si>
    <t>https://shop.safeway.com/content/shop/safeway/en/product-details.960326369.html</t>
  </si>
  <si>
    <t>https://shop.safeway.com/content/shop/safeway/en/product-details.960159648.html</t>
  </si>
  <si>
    <t>Ocean Spray Craisins Cranberries Dried Greek Yogurt - 5 Oz Get started today - enroll in Box Tops for Education</t>
  </si>
  <si>
    <t>Greek Yogurt Coating [Sugar, Palm Kernel Oil, Nonfat Milk Powder, Greek Yogurt Powder (Nonfat Milk Solids, Culture, Lactic Acid, Natural Flavor), Lactic Acid, Soy Lecithin (an Emulsifier), Natural Flavor], Sweetened Dried Cranberries (Cranberries, Sugar), Coating (Gum Acacia, Maltodextrin, and Sugar), Confectioner's Glaze.</t>
  </si>
  <si>
    <t>https://shop.safeway.com/content/shop/safeway/en/product-details.960290198.html</t>
  </si>
  <si>
    <t>Water (Eau), Glycerin, Sodium Lauroyl Glutamate, Cocamidopropyl Betaine, Sodium Chloride, Polysorbate 20, Fragrance (Parfum), Sodium Lauroyl Glycinate, Phenoxyethanol, PPG-9, Stearic Acid, Citric Acid, Tetrasodium EDTA, Yogurt Powder, Sorbitol, Iodopropynyl Butylcarbamate, Hydroxyethyl Urea, Lavandula Angustifolia (Lavender) Flower Extract.</t>
  </si>
  <si>
    <t>https://shop.safeway.com/content/shop/safeway/en/product-details.960496644.html</t>
  </si>
  <si>
    <t>Bolthouse Farms Creamy Balsamic Yogurt Dressing - 14 Oz Get started today - enroll in Box Tops for Education</t>
  </si>
  <si>
    <t>https://shop.safeway.com/content/shop/safeway/en/product-details.960128482.html</t>
  </si>
  <si>
    <t>Sun-Maid Raisins Yogurt Flavored Dark Chocolate &amp; Vanilla - 6-1 Oz Get started today - enroll in Box Tops for Education</t>
  </si>
  <si>
    <t>https://shop.safeway.com/content/shop/safeway/en/product-details.960525277.html</t>
  </si>
  <si>
    <t>Himalania Yogurt Covered Goji Berries - 6 Oz Get started today - enroll in Box Tops for Education</t>
  </si>
  <si>
    <t>Yogurt Coating (Sugar, Palm Kernel and Palm Oils, Nonfat Yogurt, Nonfat Milk, Whey, Sour Cream, Soy Lecithin, Vanilla), Dried Goji Berries, Sugar, Tapioca Syrup, Tapioca Dextrin, Confectioner's Glaze.</t>
  </si>
  <si>
    <t>https://shop.safeway.com/content/shop/safeway/en/product-details.960111688.html</t>
  </si>
  <si>
    <t>P3 Portable Protein Pack Protein Plates Turkey Almonds Monterey Jack Yogurt Blueberries - 3.2 Oz Get started today - enroll in Box Tops for Education</t>
  </si>
  <si>
    <t>Ingredients: Applewood Smoked Turkey Breast Turkey Breast, Water, Cultured Dextrose (Ingredient To Preserve Quality), Modified Cornstarch, Contains Less Than 2% Of Salt, Cultured Celery Juice (Ingredient To Preserve Quality), Vinegar (Ingredient To Preserve Quality), Sodium Phosphates, Cherry Powder. Monterey Jack Cheese Monterey Jack Cheese (Pasteurized Milk, Cheese Culture, Salt, Enzymes), Contains Less Than 2% Of Modified Food Starch (Added To Prevent Caking), Natamycin (Added As A Preservative). Contains: Milk. Dry Roasted Almonds Almonds, Sea Salt. Contains: Almond. Manufactured On Equipment That Processes Peanut, Other Tree Nuts. Yogurt Covered Blueberry Yogurt Flavored Coating (Sugar, Palm Kernel Oil And/Or Palm Oil, Nonfat Dry Milk, Whey Powder, Nonfat Yogurt Powder [Cultured Whey, Nonfat Milk], Titanium Dioxide [Color], Soy Lecithin [An Emulsifier], Lactic Acid, Vanilla), Dried Sweetened Blueberries (Blueberries, Sugar, Sunflower Oil), Confectioner's Glaze (Shellac), Gum Arabi</t>
  </si>
  <si>
    <t>https://shop.safeway.com/content/shop/safeway/en/product-details.960284961.html</t>
  </si>
  <si>
    <t>Ingredients: Water, Greek Style Lowfat Yogurt (Skim Milk, Milk Protein Concentrate, Cream [Milk], Enzymes, Cultures), Cane Sugar, Whey Protein Concentrate (Milk), Less Than 1% Of: Pectin, Natural Flavors, Citric Acid, Vegetable Juice (Added For Color), Sucralose, Stevia Extract, Acesulfame Potassium</t>
  </si>
  <si>
    <t>https://shop.safeway.com/content/shop/safeway/en/product-details.960170448.html</t>
  </si>
  <si>
    <t>Ingredients: Water, Greek Style Lowfat Yogurt (Skim Milk, Milk Protein Concentrate, Cream [Milk], Enzymes, Cultures), Cane Sugar, Whey Protein Concentrate (Milk), Less Than 1% Of: Pectin, Natural Flavors, Citric Acid, Sucralose, Stevia Extract, Acesulfame Potassium</t>
  </si>
  <si>
    <t>https://shop.safeway.com/content/shop/safeway/en/product-details.960170450.html</t>
  </si>
  <si>
    <t>Crunch Pak Paw Patrol Apples Cheese Yogurt Raisins And Cookies - 4.2 Oz Get started today - enroll in Box Tops for Education</t>
  </si>
  <si>
    <t>https://shop.safeway.com/content/shop/safeway/en/product-details.960526148.html</t>
  </si>
  <si>
    <t>Oui By Yoplait French Style Ygrt Key Lime - 5 Oz Get started today - enroll in Box Tops for Education</t>
  </si>
  <si>
    <t>Pasteurized Grade A Milk, Cane Sugar, Key Limes, Pectin, Lime Juice Concentrate, Natural Flavor, Yogurt Cultures (L. Bulgaricus, S. Thermophilus), Turmeric (for Color).</t>
  </si>
  <si>
    <t>https://shop.safeway.com/content/shop/safeway/en/product-details.960319772.html</t>
  </si>
  <si>
    <t>Cultured Grade A Reduced Fat Milk, Water, Sugar, Whey Protein Concentrate, Contains Less than 1% of Dextrose, Natural Flavor, Modified Corn Starch, Calcium Citrate, Cellulose, Citric Acid, Sodium Citrate.</t>
  </si>
  <si>
    <t>https://shop.safeway.com/content/shop/safeway/en/product-details.960029107.html</t>
  </si>
  <si>
    <t>Siggis 2 Vanilla &amp; Cinnamon, - 5.3 Oz Get started today - enroll in Box Tops for Education</t>
  </si>
  <si>
    <t>Pasteurized Skim Milk, Pasteurized Cream, Cane Sugar, Organic Honey, Madagascar Bourbon Vanilla, Fruit Pectin, Cinnamon, Live Active Cultures. Live Active Cultures: S. Thermophilus, L. Delbrueckii Subsp. Bulgaricus, B. Lactis, L. Acidophilus, L. Delbrueckii Subsp. Lactis.</t>
  </si>
  <si>
    <t>https://shop.safeway.com/content/shop/safeway/en/product-details.960444005.html</t>
  </si>
  <si>
    <t>Dannon Oikos Triple Zero Peach - 4-5.3 Oz Get started today - enroll in Box Tops for Education</t>
  </si>
  <si>
    <t>https://shop.safeway.com/content/shop/safeway/en/product-details.960457732.html</t>
  </si>
  <si>
    <t>Icelandic Provisions Peach &amp; Cloudberry Icelandic Skyr - 5.3 Oz Get started today - enroll in Box Tops for Education</t>
  </si>
  <si>
    <t>Skyr (Pasteurized Low-Fat Milk, Live and Active Cultures), Peaches, Cane Sugar, Cloudberries, Pectin, Locust Bean Gum, Natural Flavors, Fruit and Vegetable Juice Concentrate (for Color). Live and Active Cultures: Heirloom Skyr Cultures (Streptococcus Thermophilus Islandicus), Lactobacillus Bulgaricus, Bifidobacterium.</t>
  </si>
  <si>
    <t>https://shop.safeway.com/content/shop/safeway/en/product-details.960160531.html</t>
  </si>
  <si>
    <t>Icelandic Provisions Blueberry &amp; Bilberry Icelandic Skyr - 5.3 Oz Get started today - enroll in Box Tops for Education</t>
  </si>
  <si>
    <t>Skyr (Pasteurized Low-Fat Milk, Live and Active Cultures), Blueberries, Cane Sugar, Bilberries, Pectin, Natural Flavors, Locust Bean Gum, Fruit Juice Concentrate (for Color). Live and Active Cultures: Heirloom Skyr Cultures (Streptococcus Thermophilus Islandicus), Lactobacillus Bulgaricus, Bifidobacterium.</t>
  </si>
  <si>
    <t>https://shop.safeway.com/content/shop/safeway/en/product-details.960160528.html</t>
  </si>
  <si>
    <t>Strawberry Flavor: Cultured Grade A Low Fat Milk, Water, Cane Sugar, Food Starch, Contains Less than 1% of Milk Minerals, Natural Flavors, Fruit and Vegetable Juice (for Color), Lemon Juice Concentrate, Vitamin D3. Mixed Berry Flavor: Cultured Grade A Low Fat Milk, Water, Cane Sugar, Food Starch, Contains Less than 1% of Milk Minerals, Natural Flavors, Fruit and Vegetable Juice (for Color), Lemon Juice Concentrate, Vitamin D3.</t>
  </si>
  <si>
    <t>https://shop.safeway.com/content/shop/safeway/en/product-details.960416995.html</t>
  </si>
  <si>
    <t>Chobani Grk Ygrt Vanilla Chocolate Chunk - 5.3 Oz Get started today - enroll in Box Tops for Education</t>
  </si>
  <si>
    <t>Yogurt (Cultured Pasteurized Nonfat Milk, Cream), Cane Sugar, Water, Cocoa Powder, Cocoa Butter, Fruit Pectin, Natural Flavors, Vanilla Extract, Lemon Juice Concentrate, Locust Bean Gum, Guar Gum. 6 Live and Active Cultures: S. Thermophilus, L. Bulgaricus, L. Acidophilus, Bifidus, L. Casei, and L, Rhamnosus.</t>
  </si>
  <si>
    <t>https://shop.safeway.com/content/shop/safeway/en/product-details.960319963.html</t>
  </si>
  <si>
    <t>Strawberry Explosion Flavor Ingredients: Cultured Grade A Low Fat Milk, Cane Sugar, Water, Food Starch, Contains Less than 1% of Milk Minerals, Natural Flavors, Fruit and Vegetable Juice (for Color), Lemon Juice Concentrate, Vitamin D3. Birthday Cake Flavor Ingredients: Cultured Grade A Low Fat Milk, Cane Sugar, Water, Food Starch, Contains Less than 1% of Milk Minerals, Vegetable Juice (for Color), Natural Flavors, Lemon Juice Concentrate, Sodium Citrate, Vitamin D3.</t>
  </si>
  <si>
    <t>https://shop.safeway.com/content/shop/safeway/en/product-details.960416996.html</t>
  </si>
  <si>
    <t>Cultured Grade A Low Fat Milk, Water, Sugar, Contains Less than 1% of Modified Corn Starch, Whey Mineral Complex, Fruit Juice and Vegetable Juice (for Color), Natural Flavors, Pectin, Agar Agar, Malic Acid, Potassium Sorbate (to Maintain Freshness), Vitamin D3, Sodium Citrate.</t>
  </si>
  <si>
    <t>https://shop.safeway.com/content/shop/safeway/en/product-details.960023137.html</t>
  </si>
  <si>
    <t>Zoi Greek Lemon Cream - 32 Oz Get started today - enroll in Box Tops for Education</t>
  </si>
  <si>
    <t>Cultured Pasteurized Grade A Milk and Cream, Cane Sugar, Lemon Juice Concentrate, Lemon Zest, Modified Food Starch, Milk Protein Concentrate, Whey Protein Concentrate, Locust Bean Gum, Natural Flavor, Citric Acid, Pectin, Turmeric (for Color), Vanilla Extract, Vitamin A Palmitate, Vitamin D3 and Live Active Cultures (S. Thermophilus, L. Bulgaricus, L. Acidophilus, B, Lactis, L, Rhamnosus, and L. Casei).</t>
  </si>
  <si>
    <t>https://shop.safeway.com/content/shop/safeway/en/product-details.960319728.html</t>
  </si>
  <si>
    <t>Noosa Finest Yoghurt Salted Caramel - 4 Oz Get started today - enroll in Box Tops for Education</t>
  </si>
  <si>
    <t>https://shop.safeway.com/content/shop/safeway/en/product-details.960493901.html</t>
  </si>
  <si>
    <t>Noosa Mates Yoghurt &amp; Crunchies Cookies &amp; Cream - 5.8 Oz Get started today - enroll in Box Tops for Education</t>
  </si>
  <si>
    <t>Sweet Cream Yoghurt [Grade A Pasteurized Whole Milk, Cane Sugar, Water, Natural Flavor, Tapioca Starch, Kosher Gelatin, Pectin, Lactic Acid, Live Active Cultures (S. Thermophilus, L. Bulgaricus, L. Acidophilus, Bifidus and L. Casei)], Cookies [Enriched Flour (Wheat Flour, Niacin, Reduced Iron, Thiamine Mononitrate, Riboflavin, Folic Acid], Sugar, Palm Oil, Cocoa (Processed with Alkali), Corn Flour, Leavening (Sodium Bicarbonate, Monocalcium Phosphate), Salt, Sunflower Lecithin, Natural Flavors, Chocolate Liquor], Salted Dark Chocolate Sprinkle [Sugar, Cocoa [Processed with Alkali), Natural Flavor, Salt], Brownie Bits [Wheat Flour, Sugar, Coconut Oil, Cocoa (Processed with Alkali), Sunflower Lecithin, Baking Soda, Salt, Natural Flavors], White Chocolate Chips (Sugar, Cocoa Butter, Milk, Sunflower Lecithin, Vanilla).</t>
  </si>
  <si>
    <t>https://shop.safeway.com/content/shop/safeway/en/product-details.960493903.html</t>
  </si>
  <si>
    <t>Blue Dog Food Biscuits Health Bars Baked Apples &amp; Yogurts Bag - 16 Oz Get started today - enroll in Box Tops for Education</t>
  </si>
  <si>
    <t>. ., Oatmeal, Oatmeal Flour, Barley, Rye, Chicken Meal, Yogurt, Apples, Dried Egg, Flaxseed (Source of Omega 3 Fatty Acids), Chicken Fat (Preserved with Mixed Tocopherols and Citric Acid), Carrots, Canola Oil, Oat Fiber, Calcium Carbonate, Salt, L-Ascorbyl-2-Polyphosphate (Source of Vitamin C), Cinnamon, Preserved with Mixed Tocopherols, Oil of Rosemary, Vitamin E Supplement.</t>
  </si>
  <si>
    <t>https://shop.safeway.com/content/shop/safeway/en/product-details.960318047.html</t>
  </si>
  <si>
    <t>Icelandic Provisions Vanilla Icelandic Skyr - 5.3 Oz Get started today - enroll in Box Tops for Education</t>
  </si>
  <si>
    <t>Skyr (Pasteurized Low-Fat Milk, Live and Active Cultures), Cane Sugar, Vanilla Extract, Pectin, Vanilla Seeds, Natural Flavors, Locust Bean Gum. Live and Active Cultures: Heirloom Skyr Cultures (Streptococcus Thermophilus Islandicus), Lactobacillus Bulgaricus, Bifidobacterium.</t>
  </si>
  <si>
    <t>https://shop.safeway.com/content/shop/safeway/en/product-details.960160529.html</t>
  </si>
  <si>
    <t>Silk Cult Soy Vanilla - 24 Oz Get started today - enroll in Box Tops for Education</t>
  </si>
  <si>
    <t>https://shop.safeway.com/content/shop/safeway/en/product-details.960423443.html</t>
  </si>
  <si>
    <t>Activia Regular Peach Cherry - 12-4 Oz Get started today - enroll in Box Tops for Education</t>
  </si>
  <si>
    <t>Black Cherry Ingredients: Cultured Grade A Reduced Fat Milk, Cane Sugar, Cherries, Water, Modified Food Starch, Contains Less than 1% of Milk Protein Concentrate, Kosher Gelatin, Natural Flavors, Agar Agar, Vegetable Juice (for Color), Lactic Acid, Calcium Lactate, Milk Calcium, Vitamin D3. Peach Ingredients: Cultured Grade A Reduced Fat Milk, Cane Sugar, Water, Peaches, Modified Food Starch, Contains Less than 1% of Milk Protein Concentrate, Kosher Gelatin, Natural Flavors, Agar Agar, Carrageenan, Annatto Extract and Black Carrot Juice (for Color), Malic Acid, Sodium Citrate, Xanthan Gum, Vitamin D3.</t>
  </si>
  <si>
    <t>https://shop.safeway.com/content/shop/safeway/en/product-details.960279635.html</t>
  </si>
  <si>
    <t>Clio Bar Ygurt Grk Vnla - 1.76 Oz Get started today - enroll in Box Tops for Education</t>
  </si>
  <si>
    <t>Yogurt (Pasteurized Whole Milk, Active Cultures), Chocolate (Cocoa, Cane Sugar, Palm Oil, Sunflower Lecithin), Cane Sugar, Whey Protein, Cultured Skim Milk, Vanilla Extract, Xanthan Gum, Ascorbic Acid (Vitamin C).</t>
  </si>
  <si>
    <t>https://shop.safeway.com/content/shop/safeway/en/product-details.960480330.html</t>
  </si>
  <si>
    <t>Clio Bar Grk Ygrt Blubrry - 1.76 Oz Get started today - enroll in Box Tops for Education</t>
  </si>
  <si>
    <t>Yogurt (Pasteurized Whole Milk, Active Cultures), Blueberry Jam (Blueberries, Cane Sugar, Pectin, Lemon Juice), Chocolate (Cocoa, Cane Sugar, Palm Oil, Sunflower Lecithin), Cane Sugar, Whey Protein, Cultured Skim Milk, Natural Flavor, Xanthan Gum, Ascorbic Acid (Vitamin C).</t>
  </si>
  <si>
    <t>https://shop.safeway.com/content/shop/safeway/en/product-details.960480335.html</t>
  </si>
  <si>
    <t>Stonyfield Organic Ykids Strawberry Banana - 16 Oz Get started today - enroll in Box Tops for Education</t>
  </si>
  <si>
    <t>Our Strawberry Banana Recipe: Cultured Pasteurized Organic Whole Milk, Organic Cane Sugar, Organic Corn Starch, Organic Banana Puree, Organic Carob Bean Gum, Organic Strawberry Juice Concentrate, Natural Flavor, Gellan Gum, Pectin, Organic Beet Juice Concentrate (for Color), Vitamin D3. 6 Live Active Cultures: S. Thermophilus, L. Bulgaricus, L. Acidophilus, Bifidus, L. Paracasei and L. Rhamnosus.</t>
  </si>
  <si>
    <t>https://shop.safeway.com/content/shop/safeway/en/product-details.960458048.html</t>
  </si>
  <si>
    <t>Lemon Ginger Ingredients: Cultured Grade A Reduced Fat Milk, Cane Sugar, Chicory Root Fiber, Water, Contains Less Than 1% of Acacia Gum, Ginger, Pectin, Natural Flavors, Lemon Juice Concentrate, Vitamin D3. Honey Ginger Ingredients: Cultured Grade A Reduced Fat Milk, Cane Sugar, Chicory Root Fiber, Water, Contains Less Than 1% of Acacia Gum, Honey, Ginger, Pectin, Natural Flavors, Lemon Juice Concentrate, Vitamin D3.</t>
  </si>
  <si>
    <t>https://shop.safeway.com/content/shop/safeway/en/product-details.960485939.html</t>
  </si>
  <si>
    <t>Ellenos Marionberry - 5.3 Oz Get started today - enroll in Box Tops for Education</t>
  </si>
  <si>
    <t>Yogurt (Grade A Pasteurized Milk, Live and Active Cultures [S. Thermophilus, L. Bulgaricus, L. Acidophilus, Bifidus, L. Casei], Cane Sugar, Honey), Marionberry Puree (Marionberries, Cane Sugar, Pectin).</t>
  </si>
  <si>
    <t>https://shop.safeway.com/content/shop/safeway/en/product-details.960529606.html</t>
  </si>
  <si>
    <t>Ellenos Mango - 5.3 Oz Get started today - enroll in Box Tops for Education</t>
  </si>
  <si>
    <t>Yogurt (Grade A Pasteurized Milk, Live and Active Cultures [S. Thermophilus, L. Bulgaricus, L. Acidophilus, Bifidus, L. Casei], Cane Sugar, Honey), Mango Puree (Mangos, Pectin).</t>
  </si>
  <si>
    <t>https://shop.safeway.com/content/shop/safeway/en/product-details.960529609.html</t>
  </si>
  <si>
    <t>Fresh Express Salad Kit Caesar Greek - 7.55 Oz Get started today - enroll in Box Tops for Education</t>
  </si>
  <si>
    <t>Vegetables: Romaine Lettuce; Dressing: Non Fat Greek Yogurt (Cultured Skim Milk, Milk Protein Concentrate, Corn Starch, Tapioca Starch, Carrageenan, Locust Bean Gum), Canola Oil, Water, Romano Cheese (Milk, Culture, Salt, Enzymes), Parmesan Cheese (Part Skim Milk, Culture, Salt, Enzymes), Salt, Egg Yolk, Dijon Mustard (Distilled Vinegar, Water, Mustard Seed, Salt, White Wine, Citric Acid, Turmeric, Tartaric Acid, Spices), Dried Garlic, Distilled Vinegar, Gluconic Acid, Lemon Juice Concentrate, Lactic Acid, Acacia Gum, Xanthan Gum, Spice, Mustard Flour, Anchovies, Dextrose, Maltodextrin, Whey Powder, Skim Milk Powder, Natural Flavors, Modified Corn Starch, Butter Extractives; Croutons: Enriched Flour (Wheat Flour, Niacin, Reduced Iron, Thiamine Mononitrate, Riboflavin, Folic Acid), High Oleic Canola Oil, Sugar, Seasoning Blend (Whey, Garlic Powder, Salt, Romano Cheese Made from Cow's Milk [(Pasteurized Part Skim Milk, Cheese Culture, Salt, Enzymes), Disodium Phosphate, Lactic Acid], Par</t>
  </si>
  <si>
    <t>https://shop.safeway.com/content/shop/safeway/en/product-details.960130748.html</t>
  </si>
  <si>
    <t>Yakult Light Probiotic Drink - 5-2.7 Oz Get started today - enroll in Box Tops for Education</t>
  </si>
  <si>
    <t>Water, Skim Milk Powder, Corn Dextrin, Sugar, Glucose, Pectin, Natural Flavors, Reb A (Stevia Extract), Lactobacillus Casei Shirota.</t>
  </si>
  <si>
    <t>https://shop.safeway.com/content/shop/safeway/en/product-details.960142362.html</t>
  </si>
  <si>
    <t>belVita Breakfast Biscuits Strawberry Yoghurt Creme - 8.8 Oz Get started today - enroll in Box Tops for Education</t>
  </si>
  <si>
    <t>Whole Grain Wheat Flour, Enriched Flour [Wheat Flour, Niacin, Reduced Iron, Thiamin Mononitrate (Vitamin B1), Riboflavin (Vitamin B2), Folic Acid], Canola Oil, Whole Grain Blend (Rolled Oats, Rye Flakes), Palm Oil, Nonfat Yogurt Powder - Heat-Treated after Culturing (Nonfat Milk, Yogurt Cultures), Wheat Starch, Polydextrose, Malt Syrup (from Corn and Barley), Invert Sugar, Oligofructose, Soy Lecithin, Baking Soda, Cornstarch, Strawberry Powder, Salt, Disodium Pyrophosphate, DATEM, Natural Flavor, Ferric Orthophosphate (Iron), Niacinamide, Pyridoxine Hydrochloride (Vitamin B6), Riboflavin (Vitamin B2), Thiamin Mononitrate (Vitamin B1).</t>
  </si>
  <si>
    <t>https://shop.safeway.com/content/shop/safeway/en/product-details.960259588.html</t>
  </si>
  <si>
    <t>Cultured Grade A Reduced Fat Milk, Water, Sugar, Whey Protein Concentrate, Contains Less than 1% Dextrose, Modified Corn Starch, Pectin, Natural Flavor, Calcium Citrate, Black Carrot Juice Concentrate (for Color), Microcrystalline Cellulose, Malic Acid, Sodium Citrate.</t>
  </si>
  <si>
    <t>https://shop.safeway.com/content/shop/safeway/en/product-details.960063275.html</t>
  </si>
  <si>
    <t>Gerb Tdlr Straw Banana Ygrt - 3.5 Oz Get started today - enroll in Box Tops for Education</t>
  </si>
  <si>
    <t>Apples, Cultured Lowfat Milk, Strawberries, Banana, Sugar, Tapioca Starch, Nonfat Milk, Carrot Juice Concentrate, Pectin, Natural Flavor, Gelatin, Vitamin C (Ascorbic Acid), Tricalcium Phosphate, Black Carrot Extract Color, Lactic Acid, Vitamin E (Alpha Tocopheryl Acetate), Paprika Extract Color.</t>
  </si>
  <si>
    <t>https://shop.safeway.com/content/shop/safeway/en/product-details.960323395.html</t>
  </si>
  <si>
    <t>Good Belly Pomegranate Blackberry - 32 Oz Get started today - enroll in Box Tops for Education</t>
  </si>
  <si>
    <t>Filtered Water, Organic Pear Juice from Concentrate, Organic Blackberry Juice from Concentrate, Organic Evaporated Cane Sugar, Organic Pomegranate Juice from Concentrate, Contains 2% or Less of Organic Oat Flour, Natural Flavors, Organic Vegetable Juice (For Color), Citric Acid, Organic Barley Malt, Lactobacillus Plantarum 299v.</t>
  </si>
  <si>
    <t>https://shop.safeway.com/content/shop/safeway/en/product-details.960046809.html</t>
  </si>
  <si>
    <t>Gerb Str Pear Swt Pot Ygrt - 3.5 Oz Get started today - enroll in Box Tops for Education</t>
  </si>
  <si>
    <t>Pears, Water, Nonfat Yogurt (Cultured Nonfat Milk, Cultured Reduced Lactose Nonfat Milk), Sweet Potatoes, Oat Flour (Contains Wheat), Lemon Juice Concentrate, Calcium Phosphate, Cinnamon, Vitamin C (Ascorbic Acid), Vitamin E (Alpha Tocopheryl Acetate).</t>
  </si>
  <si>
    <t>https://shop.safeway.com/content/shop/safeway/en/product-details.960323390.html</t>
  </si>
  <si>
    <t>Gerb Str Ban Blu Crt Ygrt - 3.5 Oz Get started today - enroll in Box Tops for Education</t>
  </si>
  <si>
    <t>Bananas, Water, Nonfat Yogurt (Cultured Nonfat Milk, Cultured Reduced Lactose Nonfat Milk), Blueberries, Purple Carrots, Barley Flour (Low Starch), Oat Flour (Contains Wheat), Lemon Juice Concentrate, Calcium Phosphate, Vitamin C (Ascorbic Acid), Vitamin E (Alpha Tocopheryl Acetate).</t>
  </si>
  <si>
    <t>https://shop.safeway.com/content/shop/safeway/en/product-details.960323391.html</t>
  </si>
  <si>
    <t>Good Belly Blueberry Acai - 32 Oz Get started today - enroll in Box Tops for Education</t>
  </si>
  <si>
    <t>Filtered Water, Organic Pear Juice from Concentrate, Organic Evaporated Cane Sugar, Organic Blueberry Juice from Concentrate, Contains 2% or Less of Organic Oat Flour, Organic Acai Puree, Organic Flavor, Natural Flavor, Calcium Citrate, Citric Acid, Fruit and Vegetable Juice (for Color), Organic Barley Malt, Lactobacillus Plantarum 299V.</t>
  </si>
  <si>
    <t>https://shop.safeway.com/content/shop/safeway/en/product-details.960046808.html</t>
  </si>
  <si>
    <t>Gerb Tdlr Peaches &amp; Cream - 3.5 Oz Get started today - enroll in Box Tops for Education</t>
  </si>
  <si>
    <t>Apples, Cultured Lowfat Milk, Peaches, Sugar, Tapioca Starch, Nonfat Milk, Carrot Juice Concentrate, Pectin, Gelatin, Vitamin C (Ascorbic Acid), Tricalcium Phosphate, Lactic Acid, Natural Flavor, Vitamin E (Alpha (Tocopheryl Acetate), Cultured Cream.</t>
  </si>
  <si>
    <t>https://shop.safeway.com/content/shop/safeway/en/product-details.960323394.html</t>
  </si>
  <si>
    <t>So Delicious Oat Strawberry Rhubarb - 5.3 Oz Get started today - enroll in Box Tops for Education</t>
  </si>
  <si>
    <t>https://shop.safeway.com/content/shop/safeway/en/product-details.960529793.html</t>
  </si>
  <si>
    <t>So Delicious Oat Spice Pear And Fig - 5.3 Oz Get started today - enroll in Box Tops for Education</t>
  </si>
  <si>
    <t>https://shop.safeway.com/content/shop/safeway/en/product-details.960530477.html</t>
  </si>
  <si>
    <t>Strawberry Explosion Flavor: Cultured Grade A Low Fat Milk, Water, Sugar, Contains Less than 1% of Modified Corn Starch, Whey Mineral Complex, Natural Flavors, Pectin, Vegetable Juice (for Color), Malic Acid, Potassium Sorbate (to Maintain Freshness), Vitamin D3, Sodium Citrate, Agar Agar. Wild Watermelon Flavor: Cultured Grade A Low Fat Milk, Water, Sugar, Contains Less than 1% of Modified Corn Starch, Natural Flavors, Whey Mineral Complex, Pectin, Agar Agar, Beta Carotene (for Color), Malic Acid, Potassium Sorbate (to Maintain Freshness), Sodium Citrate, Vitamin D3.</t>
  </si>
  <si>
    <t>https://shop.safeway.com/content/shop/safeway/en/product-details.960082440.html</t>
  </si>
  <si>
    <t>Strawberry Explosion Flavor Ingredients: Cultured Grade A Low Fat Milk, Water, Sugar, Contains Less than 1% of Modified Corn Starch, Whey Mineral Complex, Natural Flavors, Pectin, Vegetable Juice (for Color), Malic Acid, Potassium Sorbate (to Maintain Freshness), Vitamin D3, Sodium Citrate, Agar Agar. Strikin' Strawberry-Kiwi Flavor Ingredients: Cultured Grade A Low Fat Milk, Water, Sugar, Contains Less than 1% of Modified Corn Starch, Kiwi Puree, Whey Mineral Complex, Natural Flavors, Pectin, Fruit Juice and Vegetable Juice (for Color), Malic Acid, Potassium Sorbate (to Maintain Freshness), Vitamin D3, Sodium Citrate, Agar Agar.</t>
  </si>
  <si>
    <t>https://shop.safeway.com/content/shop/safeway/en/product-details.960063505.html</t>
  </si>
  <si>
    <t>Noosa Yoghurt Pumpkin - 8 Oz Get started today - enroll in Box Tops for Education</t>
  </si>
  <si>
    <t>Grade A Pasteurized Milk, Fruit Puree (Pumpkin Puree, Water, Cane Sugar, Cream Cheese (Milk, Cream, Cheese Culture, Salt, Carob Bean Gum), Natural Flavors, Pectin, Locust Bean Gum, Lactic Acid, Salt, Spices), Cane Sugar, Honey, Kosher Gelatin, Pectin, Live Active Cultures (S. Thermophilus, L. Bulgaricus, L. Acidophilus, Bifidus, and L. Casei).</t>
  </si>
  <si>
    <t>https://shop.safeway.com/content/shop/safeway/en/product-details.960142586.html</t>
  </si>
  <si>
    <t>Stonyfield Farm Apple Cinnamon - 14 Oz Get started today - enroll in Box Tops for Education</t>
  </si>
  <si>
    <t>https://shop.safeway.com/content/shop/safeway/en/product-details.960495150.html</t>
  </si>
  <si>
    <t>Forager Cashewgurt Vnlla Bean Org - 24 Oz Get started today - enroll in Box Tops for Education</t>
  </si>
  <si>
    <t>Cashewmilk (Filtered Water, Cashews (Organic)), Cane Sugar (Organic), Tapioca Starch (Organic), Pectin, Coconut Cream (Organic), Locust Bean Gum (Organic), Natural Flavor, Agar, Lemon Juice Concentrate (Organic), Vanilla Beans (Organic). Live Active Cultures (S. Thermophilus, L. Bulgaricus, L. Acidophilus, Bifidus, L, Lactis, L, Plantarum).</t>
  </si>
  <si>
    <t>https://shop.safeway.com/content/shop/safeway/en/product-details.960459647.html</t>
  </si>
  <si>
    <t>List Price</t>
  </si>
  <si>
    <t>Final Price</t>
  </si>
  <si>
    <t>Nutrition Facts
 Serving Size: 1container
 Servings Per Container: 6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180mg
 5%
 Total Carbohydrate
 Amount Per serving 16g
 5%
 Dietary Fiber
 Amount Per serving 0g
 0%
 Sugars
 Amount Per serving 13g
 Protein
 Amount Per serving 4g
 8%
 Vitamin A
 0%
 Vitamin C
 0%
 Calcium
 15%
 Iron
 0%</t>
  </si>
  <si>
    <t>Nutrition Facts
 Serving Size: 1container
 Servings Per Container: 8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Total Carbohydrate
 Amount Per serving 25g
 8%
 Dietary Fiber
 Amount Per serving (-)
 (-)
 Sugars
 Amount Per serving 18g
 Protein
 Amount Per serving 6g
 12%
 Vitamin A
 15%
 Vitamin C
 (-)
 Calcium
 20%
 Iron
 (-)</t>
  </si>
  <si>
    <t>Nutrition Facts
 Serving Size: 1container
 Servings Per Container: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65mg
 3%
 Potassium
 Amount Per serving 11mg
 22%
 Total Carbohydrate
 Amount Per serving 16g
 5%
 Dietary Fiber
 Amount Per serving &lt;1g
 3%
 Sugars
 Amount Per serving 14g
 Protein
 Amount Per serving 11g
 22%
 Vitamin A
 0%
 Vitamin C
 0%
 Calcium
 15%
 Iron
 0%</t>
  </si>
  <si>
    <t>Nutrition Facts
 Serving Size: 1cup
 Servings Per Container: about 3
 Calories
 Amount Per Serving
 290
 % Daily Value
 Calories From Fat
 Amount Per serving 
 130
 Total Fat
 Amount Per serving 14g
 22%
 Saturated Fat
 Amount Per serving 9g
 45%
 Trans Fat
 Amount Per serving 0g
 Polyunsaturated Fat
 Amount Per serving (-)
 Monounsaturated Fat
 Amount Per serving (-)
 Cholesterol
 Amount Per serving 50mg
 17%
 Sodium
 Amount Per serving 135mg
 6%
 Potassium
 Amount Per serving 410mg
 12%
 Total Carbohydrate
 Amount Per serving 33g
 11%
 Dietary Fiber
 Amount Per serving 0g
 0%
 Sugars
 Amount Per serving 33g
 Protein
 Amount Per serving 8g
 Vitamin A
 10%
 Vitamin C
 0%
 Calcium
 35%
 Iron
 0%</t>
  </si>
  <si>
    <t>Nutrition Facts
 Serving Size: 1container
 Servings Per Container: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55mg
 2%
 Potassium
 Amount Per serving 180mg
 5%
 Total Carbohydrate
 Amount Per serving 17g
 6%
 Dietary Fiber
 Amount Per serving &lt;1g
 3%
 Sugars
 Amount Per serving 14g
 Protein
 Amount Per serving 11g
 22%
 Vitamin A
 0%
 Vitamin C
 0%
 Calcium
 15%
 Iron
 0%</t>
  </si>
  <si>
    <t>Nutrition Facts
 Serving Size: 6oz
 Servings Per Container: about 5
 Calories
 Amount Per Serving
 170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105mg
 5%
 Potassium
 Amount Per serving 270mg
 6%
 Total Carbohydrate
 Amount Per serving 33g
 12%
 Dietary Fiber
 Amount Per serving 0g
 0%
 Sugars
 Amount Per serving 35g
 Protein
 Amount Per serving 5g
 Vitamin A
 15%
 Vitamin C
 4%
 Calcium
 20%
 Iron
 0%</t>
  </si>
  <si>
    <t>Nutrition Facts
 Serving Size: 1container
 Servings Per Container: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50mg
 2%
 Potassium
 Amount Per serving 200mg
 6%
 Total Carbohydrate
 Amount Per serving 16g
 5%
 Dietary Fiber
 Amount Per serving &lt;1g
 3%
 Sugars
 Amount Per serving 14g
 Protein
 Amount Per serving 11g
 22%
 Vitamin A
 0%
 Vitamin C
 0%
 Calcium
 15%
 Iron
 0%</t>
  </si>
  <si>
    <t>Nutrition Facts
 Serving Size: 1container
 Servings Per Container: 8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Total Carbohydrate
 Amount Per serving 25g
 8%
 Dietary Fiber
 Amount Per serving (-)
 (-)
 Sugars
 Amount Per serving 18g
 Protein
 Amount Per serving 6g
 12%
 Vitamin A
 15%
 Vitamin C
 20%
 Calcium
 20%
 Iron
 (-)</t>
  </si>
  <si>
    <t>Nutrition Facts
 Serving Size: 8oz
 Servings Per Container: 4
 Calories
 Amount Per Serving
 170
 % Daily Value
 Calories From Fat
 Amount Per serving 
 60
 Total Fat
 Amount Per serving 6g
 9%
 Saturated Fat
 Amount Per serving 3.5g
 18%
 Trans Fat
 Amount Per serving 0g
 Polyunsaturated Fat
 Amount Per serving (-)
 Monounsaturated Fat
 Amount Per serving (-)
 Cholesterol
 Amount Per serving 30mg
 9%
 Sodium
 Amount Per serving 160mg
 7%
 Potassium
 Amount Per serving 500mg
 14%
 Total Carbohydrate
 Amount Per serving 19g
 6%
 Dietary Fiber
 Amount Per serving 0g
 0%
 Sugars
 Amount Per serving 12g
 Protein
 Amount Per serving 10g
 19%
 Vitamin A
 2%
 Vitamin C
 0%
 Calcium
 35%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</si>
  <si>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140mg
 4%
 Total Carbohydrate
 Amount Per serving 9g
 3%
 Dietary Fiber
 Amount Per serving 0g
 0%
 Sugars
 Amount Per serving 7g
 Protein
 Amount Per serving 12g
 24%
 Vitamin A
 0%
 Vitamin C
 0%
 Calcium
 15%
 Iron
 0%</t>
  </si>
  <si>
    <t>Nutrition Facts
 Serving Size: 1tube
 Servings Per Container: 16
 Calories
 Amount Per Serving
 50
 % Daily Value
 Calories From Fat
 Amount Per serving 
 5
 Total Fat
 Amount Per serving 0.5g
 1%
 Saturated Fat
 Amount Per serving 0g
 0%
 Trans Fat
 Amount Per serving 0g
 Polyunsaturated Fat
 Amount Per serving (-)
 Monounsaturated Fat
 Amount Per serving (-)
 Cholesterol
 Amount Per serving &lt;5mg
 1%
 Sodium
 Amount Per serving 30mg
 1%
 Potassium
 Amount Per serving 85mg
 2%
 Total Carbohydrate
 Amount Per serving 10g
 3%
 Dietary Fiber
 Amount Per serving 0g
 0%
 Sugars
 Amount Per serving 8g
 Protein
 Amount Per serving 2g
 Vitamin A
 8%
 Vitamin C
 0%
 Calcium
 10%
 Iron
 0%</t>
  </si>
  <si>
    <t>Nutrition Facts
 Serving Size: 6oz
 Servings Per Container: about 5
 Calories
 Amount Per Serving
 160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100mg
 4%
 Potassium
 Amount Per serving 280
 6%
 Total Carbohydrate
 Amount Per serving 31g
 11%
 Dietary Fiber
 Amount Per serving 0g
 0%
 Sugars
 Amount Per serving 33g
 Protein
 Amount Per serving 5g
 Vitamin A
 15%
 Vitamin C
 6%
 Calcium
 20%
 Iron
 0%</t>
  </si>
  <si>
    <t>Nutrition Facts
 Serving Size: 0.75cup
 Servings Per Container: about 5
 Calories
 Amount Per Serving
 90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65mg
 3%
 Potassium
 Amount Per serving 250mg
 6%
 Total Carbohydrate
 Amount Per serving 6g
 2%
 Dietary Fiber
 Amount Per serving 0g
 0%
 Sugars
 Amount Per serving 6g
 Protein
 Amount Per serving 16g
 32%
 Vitamin A
 0%
 Vitamin C
 0%
 Calcium
 15%
 Iron
 0%</t>
  </si>
  <si>
    <t>Nutrition Facts
 Serving Size: 1container
 Servings Per Container: 6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170mg
 5%
 Total Carbohydrate
 Amount Per serving 16g
 5%
 Dietary Fiber
 Amount Per serving 0g
 0%
 Sugars
 Amount Per serving 13g
 Protein
 Amount Per serving 4g
 8%
 Vitamin A
 0%
 Vitamin C
 0%
 Calcium
 15%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</si>
  <si>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45mg
 2%
 Potassium
 Amount Per serving 160mg
 5%
 Total Carbohydrate
 Amount Per serving 9g
 3%
 Dietary Fiber
 Amount Per serving 0g
 0%
 Sugars
 Amount Per serving 8g
 Protein
 Amount Per serving 12g
 24%
 Vitamin A
 0%
 Vitamin C
 0%
 Calcium
 15%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</si>
  <si>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160mg
 5%
 Total Carbohydrate
 Amount Per serving 8g
 3%
 Dietary Fiber
 Amount Per serving 0g
 0%
 Sugars
 Amount Per serving 6g
 Protein
 Amount Per serving 12g
 24%
 Vitamin A
 0%
 Vitamin C
 0%
 Calcium
 15%
 Iron
 0%</t>
  </si>
  <si>
    <t>Nutrition Facts
 Serving Size: 1cup
 Servings Per Container: 4
 Calories
 Amount Per Serving
 130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65mg
 3%
 Potassium
 Amount Per serving 290mg
 8%
 Total Carbohydrate
 Amount Per serving 17g
 6%
 Dietary Fiber
 Amount Per serving &lt;1g
 3%
 Sugars
 Amount Per serving 14g
 Protein
 Amount Per serving 14g
 28%
 Vitamin A
 0%
 Vitamin C
 0%
 Calcium
 15%
 Iron
 0%</t>
  </si>
  <si>
    <t>Nutrition Facts
 Serving Size: 1container
 Servings Per Container: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Potassium
 Amount Per serving 230mg
 7%
 Total Carbohydrate
 Amount Per serving 25g
 8%
 Dietary Fiber
 Amount Per serving (-)
 (-)
 Sugars
 Amount Per serving 18g
 Protein
 Amount Per serving 6g
 12%
 Vitamin A
 15%
 Vitamin C
 20%
 Calcium
 20%
 Iron
 4%</t>
  </si>
  <si>
    <t>Nutrition Facts
 Serving Size: 1tray
 Servings Per Container: 3
 Calories
 Amount Per Serving
 190
 % Daily Value
 Calories From Fat
 Amount Per serving 
 120
 Total Fat
 Amount Per serving 13g
 20%
 Saturated Fat
 Amount Per serving 6g
 30%
 Trans Fat
 Amount Per serving 0g
 Polyunsaturated Fat
 Amount Per serving (-)
 Monounsaturated Fat
 Amount Per serving (-)
 Cholesterol
 Amount Per serving 25mg
 8%
 Sodium
 Amount Per serving 170mg
 7%
 Total Carbohydrate
 Amount Per serving 11g
 4%
 Dietary Fiber
 Amount Per serving 2g
 8%
 Sugars
 Amount Per serving 6g
 Protein
 Amount Per serving 7g
 11%
 Vitamin A
 4%
 Vitamin C
 0%
 Calcium
 20%
 Iron
 2%</t>
  </si>
  <si>
    <t>Nutrition Facts
 Serving Size: 1container
 Servings Per Container: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Potassium
 Amount Per serving 230mg
 7%
 Total Carbohydrate
 Amount Per serving 25g
 8%
 Dietary Fiber
 Amount Per serving (-)
 (-)
 Sugars
 Amount Per serving 18g
 Protein
 Amount Per serving 6g
 12%
 Vitamin A
 15%
 Vitamin C
 (-)
 Calcium
 20%
 Iron
 4%</t>
  </si>
  <si>
    <t>Nutrition Facts
 Serving Size: 1container
 Servings Per Container: 
 Calories
 Amount Per Serving
 140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75mg
 3%
 Potassium
 Amount Per serving 180mg
 6%
 Total Carbohydrate
 Amount Per serving 18g
 6%
 Dietary Fiber
 Amount Per serving &lt;1g
 3%
 Sugars
 Amount Per serving 15g
 Protein
 Amount Per serving 11g
 22%
 Vitamin A
 0%
 Vitamin C
 0%
 Calcium
 15%
 Iron
 0%</t>
  </si>
  <si>
    <t>Nutrition Facts
 Serving Size: 1container
 Servings Per Container: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Potassium
 Amount Per serving 230mg
 7%
 Total Carbohydrate
 Amount Per serving 25g
 8%
 Dietary Fiber
 Amount Per serving (-)
 (-)
 Sugars
 Amount Per serving 18g
 Protein
 Amount Per serving 6g
 12%
 Vitamin A
 15%
 Vitamin C
 0%
 Calcium
 20%
 Iron
 4%</t>
  </si>
  <si>
    <t>Nutrition Facts
 Serving Size: 6oz
 Servings Per Container: about 5
 Calories
 Amount Per Serving
 150
 % Daily Value
 Calories From Fat
 Amount Per serving 
 (-)
 Total Fat
 Amount Per serving 6g
 8%
 Saturated Fat
 Amount Per serving 4g
 20%
 Trans Fat
 Amount Per serving 0g
 Polyunsaturated Fat
 Amount Per serving (-)
 Monounsaturated Fat
 Amount Per serving (-)
 Cholesterol
 Amount Per serving 25mg
 8%
 Sodium
 Amount Per serving 125mg
 5%
 Potassium
 Amount Per serving 340mg
 8%
 Total Carbohydrate
 Amount Per serving 16g
 6%
 Dietary Fiber
 Amount Per serving 0g
 0%
 Sugars
 Amount Per serving 16g
 Protein
 Amount Per serving 7g
 Vitamin A
 6%
 Vitamin C
 4%
 Calcium
 25%
 Iron
 0%</t>
  </si>
  <si>
    <t>Nutrition Facts
 Serving Size: 1cup
 Servings Per Container: about 4
 Calories
 Amount Per Serving
 210
 % Daily Value
 Calories From Fat
 Amount Per serving 
 100
 Total Fat
 Amount Per serving 11g
 17%
 Saturated Fat
 Amount Per serving 8g
 40%
 Trans Fat
 Amount Per serving 0g
 Polyunsaturated Fat
 Amount Per serving (-)
 Monounsaturated Fat
 Amount Per serving (-)
 Cholesterol
 Amount Per serving 40mg
 13%
 Sodium
 Amount Per serving 80mg
 3%
 Total Carbohydrate
 Amount Per serving 7g
 2%
 Dietary Fiber
 Amount Per serving 0g
 0%
 Sugars
 Amount Per serving 7g
 Protein
 Amount Per serving 20g
 40%
 Vitamin A
 8%
 Vitamin C
 0%
 Calcium
 25%
 Iron
 0%</t>
  </si>
  <si>
    <t>Nutrition Facts
 Serving Size: 1container
 Servings Per Container: 
 Calories
 Amount Per Serving
 160
 % Daily Value
 Calories From Fat
 Amount Per serving 
 60
 Total Fat
 Amount Per serving 7g
 11%
 Saturated Fat
 Amount Per serving 4.5g
 23%
 Trans Fat
 Amount Per serving 0g
 Polyunsaturated Fat
 Amount Per serving (-)
 Monounsaturated Fat
 Amount Per serving (-)
 Cholesterol
 Amount Per serving 25mg
 9%
 Sodium
 Amount Per serving 80mg
 3%
 Total Carbohydrate
 Amount Per serving 18g
 6%
 Dietary Fiber
 Amount Per serving 0g
 0%
 Sugars
 Amount Per serving 15g
 Protein
 Amount Per serving 5g
 Vitamin A
 4%
 Vitamin C
 0%
 Calcium
 15%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</si>
  <si>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210mg
 6%
 Total Carbohydrate
 Amount Per serving 6g
 2%
 Dietary Fiber
 Amount Per serving 0g
 0%
 Sugars
 Amount Per serving 4g
 Protein
 Amount Per serving 14g
 28%
 Vitamin A
 0%
 Vitamin C
 0%
 Calcium
 15%
 Iron
 0%</t>
  </si>
  <si>
    <t>Nutrition Facts
 Serving Size: 1container
 Servings Per Container: 
 Calories
 Amount Per Serving
 200
 % Daily Value
 Calories From Fat
 Amount Per serving 
 50
 Total Fat
 Amount Per serving 6g
 9%
 Saturated Fat
 Amount Per serving 2.5g
 13%
 Trans Fat
 Amount Per serving 0g
 Polyunsaturated Fat
 Amount Per serving (-)
 Monounsaturated Fat
 Amount Per serving (-)
 Cholesterol
 Amount Per serving 15mg
 5%
 Sodium
 Amount Per serving 110mg
 5%
 Potassium
 Amount Per serving 180mg
 6%
 Total Carbohydrate
 Amount Per serving 25g
 8%
 Dietary Fiber
 Amount Per serving &lt;1g
 3%
 Sugars
 Amount Per serving 19g
 Protein
 Amount Per serving 11g
 22%
 Vitamin A
 0%
 Vitamin C
 0%
 Calcium
 15%
 Iron
 0%</t>
  </si>
  <si>
    <t>Nutrition Facts
 Serving Size: 1container
 Servings Per Container: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14g
 5%
 Dietary Fiber
 Amount Per serving 6g
 24%
 Sugars
 Amount Per serving 6g
 Protein
 Amount Per serving 15g
 30%
 Vitamin A
 0%
 Vitamin C
 0%
 Calcium
 15%
 Iron
 0%</t>
  </si>
  <si>
    <t>Nutrition Facts
 Serving Size: 1container
 Servings Per Container: 
 Calories
 Amount Per Serving
 140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65mg
 3%
 Potassium
 Amount Per serving 180mg
 6%
 Total Carbohydrate
 Amount Per serving 18g
 6%
 Dietary Fiber
 Amount Per serving 0g
 0%
 Sugars
 Amount Per serving 16g
 Protein
 Amount Per serving 12g
 24%
 Vitamin A
 0%
 Vitamin C
 0%
 Calcium
 15%
 Iron
 0%</t>
  </si>
  <si>
    <t>Nutrition Facts
 Serving Size: 1container
 Servings Per Container: 4
 Calories
 Amount Per Serving
 130
 % Daily Value
 Calories From Fat
 Amount Per serving 
 10
 Total Fat
 Amount Per serving 1.5g
 2%
 Saturated Fat
 Amount Per serving 1g
 5%
 Trans Fat
 Amount Per serving 0g
 Polyunsaturated Fat
 Amount Per serving (-)
 Monounsaturated Fat
 Amount Per serving (-)
 Cholesterol
 Amount Per serving 5mg
 2%
 Sodium
 Amount Per serving 75mg
 3%
 Total Carbohydrate
 Amount Per serving 24g
 8%
 Dietary Fiber
 Amount Per serving &lt;1g
 0%
 Sugars
 Amount Per serving 20g
 Protein
 Amount Per serving 5g
 10%
 Vitamin A
 8%
 Vitamin C
 0%
 Calcium
 20%
 Iron
 0%</t>
  </si>
  <si>
    <t>Nutrition Facts
 Serving Size: 1container
 Servings Per Container: 
 Calories
 Amount Per Serving
 130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50mg
 2%
 Potassium
 Amount Per serving 200mg
 6%
 Total Carbohydrate
 Amount Per serving 17g
 6%
 Dietary Fiber
 Amount Per serving &lt;1g
 3%
 Sugars
 Amount Per serving 14g
 Protein
 Amount Per serving 11g
 22%
 Vitamin A
 0%
 Vitamin C
 0%
 Calcium
 15%
 Iron
 0%</t>
  </si>
  <si>
    <t>Nutrition Facts
 Serving Size: 1container
 Servings Per Container: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65mg
 3%
 Potassium
 Amount Per serving 200mg
 6%
 Total Carbohydrate
 Amount Per serving 17g
 6%
 Dietary Fiber
 Amount Per serving &lt;1g
 3%
 Sugars
 Amount Per serving 15g
 Protein
 Amount Per serving 11g
 22%
 Vitamin A
 0%
 Vitamin C
 0%
 Calcium
 15%
 Iron
 0%</t>
  </si>
  <si>
    <t>Nutrition Facts
 Serving Size: 1pouch
 Servings Per Container: 4
 Calories
 Amount Per Serving
 100
 % Daily Value
 Calories From Fat
 Amount Per serving 
 30
 Total Fat
 Amount Per serving 3g
 5%
 Saturated Fat
 Amount Per serving 2g
 10%
 Trans Fat
 Amount Per serving 0g
 Polyunsaturated Fat
 Amount Per serving (-)
 Monounsaturated Fat
 Amount Per serving (-)
 Cholesterol
 Amount Per serving 10mg
 4%
 Sodium
 Amount Per serving 80mg
 3%
 Potassium
 Amount Per serving 240mg
 7%
 Total Carbohydrate
 Amount Per serving 12g
 4%
 Dietary Fiber
 Amount Per serving 0g
 (-)
 Sugars
 Amount Per serving 9g
 Protein
 Amount Per serving 5g
 Vitamin A
 2%
 Vitamin C
 0%
 Calcium
 20%
 Iron
 0%</t>
  </si>
  <si>
    <t>Nutrition Facts
 Serving Size: 1container
 Servings Per Container: 
 Calories
 Amount Per Serving
 170
 % Daily Value
 Calories From Fat
 Amount Per serving 
 80
 Total Fat
 Amount Per serving 8g
 13%
 Saturated Fat
 Amount Per serving 5g
 27%
 Trans Fat
 Amount Per serving 0g
 Polyunsaturated Fat
 Amount Per serving (-)
 Monounsaturated Fat
 Amount Per serving (-)
 Cholesterol
 Amount Per serving 30mg
 10%
 Sodium
 Amount Per serving 85mg
 4%
 Total Carbohydrate
 Amount Per serving 16g
 6%
 Dietary Fiber
 Amount Per serving 0g
 0%
 Sugars
 Amount Per serving 15g
 Protein
 Amount Per serving 5g
 Vitamin A
 4%
 Vitamin C
 0%
 Calcium
 15%
 Iron
 0%</t>
  </si>
  <si>
    <t>Nutrition Facts
 Serving Size: 1container
 Servings Per Container: 
 Calories
 Amount Per Serving
 230
 % Daily Value
 Calories From Fat
 Amount Per serving 
 90
 Total Fat
 Amount Per serving 10g
 15%
 Saturated Fat
 Amount Per serving 4.5g
 23%
 Trans Fat
 Amount Per serving 0g
 Polyunsaturated Fat
 Amount Per serving (-)
 Monounsaturated Fat
 Amount Per serving (-)
 Cholesterol
 Amount Per serving 15mg
 5%
 Sodium
 Amount Per serving 100mg
 4%
 Potassium
 Amount Per serving 230mg
 6%
 Total Carbohydrate
 Amount Per serving 23g
 8%
 Dietary Fiber
 Amount Per serving 2g
 8%
 Sugars
 Amount Per serving 19g
 Protein
 Amount Per serving 12g
 24%
 Vitamin A
 0%
 Vitamin C
 0%
 Calcium
 15%
 Iron
 6%</t>
  </si>
  <si>
    <t>Nutrition Facts
 Serving Size: 8oz
 Servings Per Container: 1
 Calories
 Amount Per Serving
 320
 % Daily Value
 Calories From Fat
 Amount Per serving 
 120
 Total Fat
 Amount Per serving 13g
 20%
 Saturated Fat
 Amount Per serving 8g
 40%
 Trans Fat
 Amount Per serving 0g
 Polyunsaturated Fat
 Amount Per serving (-)
 Monounsaturated Fat
 Amount Per serving (-)
 Cholesterol
 Amount Per serving 40mg
 13%
 Sodium
 Amount Per serving 110mg
 5%
 Total Carbohydrate
 Amount Per serving 39g
 13%
 Dietary Fiber
 Amount Per serving &lt;0.5g
 0%
 Sugars
 Amount Per serving 35g
 Protein
 Amount Per serving 12g
 24%
 Vitamin A
 10%
 Vitamin C
 4%
 Calcium
 40%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</si>
  <si>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150mg
 4%
 Total Carbohydrate
 Amount Per serving 9g
 3%
 Dietary Fiber
 Amount Per serving 0g
 0%
 Sugars
 Amount Per serving 7g
 Protein
 Amount Per serving 12g
 24%
 Vitamin A
 0%
 Vitamin C
 0%
 Calcium
 15%
 Iron
 0%</t>
  </si>
  <si>
    <t>Nutrition Facts
 Serving Size: 1
 Servings Per Container: 1
 Calories
 Amount Per Serving
 160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105mg
 5%
 Potassium
 Amount Per serving 280mg
 6%
 Total Carbohydrate
 Amount Per serving 31g
 11%
 Dietary Fiber
 Amount Per serving 0g
 0%
 Sugars
 Amount Per serving 18g
 Protein
 Amount Per serving 5g
 Vitamin A
 15%
 Vitamin C
 4%
 Calcium
 20%
 Iron
 0%</t>
  </si>
  <si>
    <t>Nutrition Facts
 Serving Size: 1container
 Servings Per Container: 
 Calories
 Amount Per Serving
 180
 % Daily Value
 Calories From Fat
 Amount Per serving 
 40
 Total Fat
 Amount Per serving 4.5g
 7%
 Saturated Fat
 Amount Per serving 2.5g
 13%
 Trans Fat
 Amount Per serving 0g
 Polyunsaturated Fat
 Amount Per serving (-)
 Monounsaturated Fat
 Amount Per serving (-)
 Cholesterol
 Amount Per serving 15mg
 5%
 Sodium
 Amount Per serving 90mg
 4%
 Potassium
 Amount Per serving 170mg
 4%
 Total Carbohydrate
 Amount Per serving 24g
 8%
 Dietary Fiber
 Amount Per serving &lt;1g
 3%
 Sugars
 Amount Per serving 19g
 Protein
 Amount Per serving 12g
 24%
 Vitamin A
 0%
 Vitamin C
 0%
 Calcium
 15%
 Iron
 0%</t>
  </si>
  <si>
    <t>Nutrition Facts
 Serving Size: 1container
 Servings Per Container: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120mg
 5%
 Potassium
 Amount Per serving 230mg
 7%
 Total Carbohydrate
 Amount Per serving 25g
 8%
 Dietary Fiber
 Amount Per serving (-)
 (-)
 Sugars
 Amount Per serving 18g
 Protein
 Amount Per serving 6g
 12%
 Vitamin A
 15%
 Vitamin C
 (-)
 Calcium
 20%
 Iron
 4%</t>
  </si>
  <si>
    <t>Nutrition Facts
 Serving Size: 1tub
 Servings Per Container: 3
 Calories
 Amount Per Serving
 70
 % Daily Value
 Calories From Fat
 Amount Per serving 
 10
 Total Fat
 Amount Per serving 1g
 2%
 Saturated Fat
 Amount Per serving 0.5g
 3%
 Trans Fat
 Amount Per serving 0g
 Polyunsaturated Fat
 Amount Per serving (-)
 Monounsaturated Fat
 Amount Per serving (-)
 Cholesterol
 Amount Per serving 5mg
 2%
 Sodium
 Amount Per serving 65mg
 3%
 Potassium
 Amount Per serving 200mg
 6%
 Total Carbohydrate
 Amount Per serving 12g
 4%
 Dietary Fiber
 Amount Per serving 0g
 0%
 Sugars
 Amount Per serving 9g
 Protein
 Amount Per serving 4g
 8%
 Vitamin A
 2%
 Vitamin C
 0%
 Calcium
 15%
 Iron
 0%</t>
  </si>
  <si>
    <t>Nutrition Facts
 Serving Size: 8oz
 Servings Per Container: 1
 Calories
 Amount Per Serving
 280
 % Daily Value
 Calories From Fat
 Amount Per serving 
 100
 Total Fat
 Amount Per serving 11g
 17%
 Saturated Fat
 Amount Per serving 6g
 30%
 Trans Fat
 Amount Per serving 0g
 Polyunsaturated Fat
 Amount Per serving (-)
 Monounsaturated Fat
 Amount Per serving (-)
 Cholesterol
 Amount Per serving 30mg
 10%
 Sodium
 Amount Per serving 110mg
 5%
 Total Carbohydrate
 Amount Per serving 34g
 11%
 Dietary Fiber
 Amount Per serving 1g
 4%
 Sugars
 Amount Per serving 31g
 Protein
 Amount Per serving 12g
 24%
 Vitamin A
 8%
 Vitamin C
 0%
 Calcium
 40%
 Iron
 0%</t>
  </si>
  <si>
    <t>Nutrition Facts
 Serving Size: 1cup
 Servings Per Container: about 3
 Calories
 Amount Per Serving
 290
 % Daily Value
 Calories From Fat
 Amount Per serving 
 130
 Total Fat
 Amount Per serving 14g
 22%
 Saturated Fat
 Amount Per serving 9g
 45%
 Trans Fat
 Amount Per serving 0g
 Polyunsaturated Fat
 Amount Per serving (-)
 Monounsaturated Fat
 Amount Per serving (-)
 Cholesterol
 Amount Per serving 50mg
 17%
 Sodium
 Amount Per serving 130mg
 5%
 Potassium
 Amount Per serving 400mg
 11%
 Total Carbohydrate
 Amount Per serving 34g
 11%
 Dietary Fiber
 Amount Per serving 0g
 0%
 Sugars
 Amount Per serving 33g
 Protein
 Amount Per serving 8g
 Vitamin A
 10%
 Vitamin C
 0%
 Calcium
 30%
 Iron
 0%</t>
  </si>
  <si>
    <t>Nutrition Facts
 Serving Size: 1container
 Servings Per Container: 4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150mg
 4%
 Total Carbohydrate
 Amount Per serving 16g
 5%
 Dietary Fiber
 Amount Per serving 0g
 0%
 Sugars
 Amount Per serving 13g
 Protein
 Amount Per serving 4g
 8%
 Vitamin A
 0%
 Vitamin C
 0%
 Calcium
 15%
 Iron
 0%</t>
  </si>
  <si>
    <t>Nutrition Facts
 Serving Size: 1container
 Servings Per Container: 
 Calories
 Amount Per Serving
 180
 % Daily Value
 Calories From Fat
 Amount Per serving 
 100
 Total Fat
 Amount Per serving 11g
 17%
 Saturated Fat
 Amount Per serving 1g
 4%
 Trans Fat
 Amount Per serving 0g
 Polyunsaturated Fat
 Amount Per serving (-)
 Monounsaturated Fat
 Amount Per serving (-)
 Cholesterol
 Amount Per serving 0mg
 0%
 Sodium
 Amount Per serving 90mg
 4%
 Total Carbohydrate
 Amount Per serving 19g
 6%
 Dietary Fiber
 Amount Per serving 3g
 12%
 Sugars
 Amount Per serving 15g
 Protein
 Amount Per serving 5g
 4%
 Vitamin A
 0%
 Vitamin C
 4%
 Calcium
 10%
 Iron
 4%</t>
  </si>
  <si>
    <t>Nutrition Facts
 Serving Size: 1tube
 Servings Per Container: 8
 Calories
 Amount Per Serving
 50
 % Daily Value
 Calories From Fat
 Amount Per serving 
 10
 Total Fat
 Amount Per serving 1g
 2%
 Saturated Fat
 Amount Per serving 0.5g
 3%
 Trans Fat
 Amount Per serving 0g
 Polyunsaturated Fat
 Amount Per serving (-)
 Monounsaturated Fat
 Amount Per serving (-)
 Cholesterol
 Amount Per serving &lt;5mg
 1%
 Sodium
 Amount Per serving 40mg
 2%
 Potassium
 Amount Per serving 115mg
 3%
 Total Carbohydrate
 Amount Per serving 8g
 3%
 Dietary Fiber
 Amount Per serving 0g
 0%
 Sugars
 Amount Per serving 6g
 Protein
 Amount Per serving 2g
 4%
 Vitamin A
 0%
 Vitamin C
 0%
 Calcium
 8%
 Iron
 0%</t>
  </si>
  <si>
    <t>Nutrition Facts
 Serving Size: 6oz
 Servings Per Container: 1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55mg
 2%
 Potassium
 Amount Per serving 180mg
 5%
 Total Carbohydrate
 Amount Per serving 17g
 6%
 Dietary Fiber
 Amount Per serving &lt;1g
 3%
 Sugars
 Amount Per serving 14g
 Protein
 Amount Per serving 11g
 22%
 Vitamin A
 0%
 Vitamin C
 0%
 Calcium
 15%
 Iron
 0%</t>
  </si>
  <si>
    <t>Nutrition Facts
 Serving Size: 1container
 Servings Per Container: 
 Calories
 Amount Per Serving
 110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50mg
 2%
 Potassium
 Amount Per serving 200mg
 6%
 Total Carbohydrate
 Amount Per serving 10g
 3%
 Dietary Fiber
 Amount Per serving 0g
 0%
 Sugars
 Amount Per serving 8g
 Protein
 Amount Per serving 12g
 24%
 Vitamin A
 0%
 Vitamin C
 0%
 Calcium
 15%
 Iron
 0%</t>
  </si>
  <si>
    <t>Nutrition Facts
 Serving Size: 6oz
 Servings Per Container: 1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65mg
 3%
 Potassium
 Amount Per serving 190mg
 5%
 Total Carbohydrate
 Amount Per serving 16g
 5%
 Dietary Fiber
 Amount Per serving &lt;1g
 3%
 Sugars
 Amount Per serving 14g
 Protein
 Amount Per serving 11g
 22%
 Vitamin A
 0%
 Vitamin C
 0%
 Calcium
 15%
 Iron
 0%</t>
  </si>
  <si>
    <t>Nutrition Facts
 Serving Size: 1container
 Servings Per Container: 4
 Calories
 Amount Per Serving
 150
 % Daily Value
 Calories From Fat
 Amount Per serving 
 60
 Total Fat
 Amount Per serving 7g
 10%
 Saturated Fat
 Amount Per serving 3g
 15%
 Trans Fat
 Amount Per serving 0g
 Polyunsaturated Fat
 Amount Per serving (-)
 Monounsaturated Fat
 Amount Per serving (-)
 Cholesterol
 Amount Per serving 15mg
 5%
 Sodium
 Amount Per serving 70mg
 3%
 Total Carbohydrate
 Amount Per serving 18g
 6%
 Dietary Fiber
 Amount Per serving &lt;0.5g
 0%
 Sugars
 Amount Per serving 16g
 Protein
 Amount Per serving 6g
 12%
 Vitamin A
 4%
 Vitamin C
 0%
 Calcium
 20%
 Iron
 0%</t>
  </si>
  <si>
    <t>Nutrition Facts
 Serving Size: 8oz
 Servings Per Container: 1
 Calories
 Amount Per Serving
 280
 % Daily Value
 Calories From Fat
 Amount Per serving 
 100
 Total Fat
 Amount Per serving 11g
 17%
 Saturated Fat
 Amount Per serving 6g
 30%
 Trans Fat
 Amount Per serving 0g
 Polyunsaturated Fat
 Amount Per serving (-)
 Monounsaturated Fat
 Amount Per serving (-)
 Cholesterol
 Amount Per serving 30mg
 10%
 Sodium
 Amount Per serving 110mg
 5%
 Total Carbohydrate
 Amount Per serving 34g
 11%
 Dietary Fiber
 Amount Per serving 1g
 4%
 Sugars
 Amount Per serving 30g
 Protein
 Amount Per serving 12g
 24%
 Vitamin A
 6%
 Vitamin C
 0%
 Calcium
 40%
 Iron
 0%</t>
  </si>
  <si>
    <t>Nutrition Facts
 Serving Size: 1container
 Servings Per Container: 
 Calories
 Amount Per Serving
 130
 % Daily Value
 Calories From Fat
 Amount Per serving 
 40
 Total Fat
 Amount Per serving 4g
 6%
 Saturated Fat
 Amount Per serving 3.5g
 18%
 Trans Fat
 Amount Per serving 0g
 Polyunsaturated Fat
 Amount Per serving (-)
 Monounsaturated Fat
 Amount Per serving (-)
 Cholesterol
 Amount Per serving 0mg
 0%
 Sodium
 Amount Per serving 100
 0%
 Total Carbohydrate
 Amount Per serving 24g
 8%
 Dietary Fiber
 Amount Per serving 2g
 8%
 Sugars
 Amount Per serving 19g
 Protein
 Amount Per serving 1g
 Vitamin A
 0%
 Vitamin C
 2%
 Calcium
 35%
 Iron
 2%</t>
  </si>
  <si>
    <t>Nutrition Facts
 Serving Size: 1container
 Servings Per Container: 
 Calories
 Amount Per Serving
 90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80mg
 3%
 Potassium
 Amount Per serving 250mg
 7%
 Total Carbohydrate
 Amount Per serving 16g
 5%
 Dietary Fiber
 Amount Per serving (-)
 (-)
 Sugars
 Amount Per serving 10g
 Protein
 Amount Per serving 5g
 10%
 Vitamin A
 15%
 Vitamin C
 0%
 Calcium
 15%
 Iron
 0%</t>
  </si>
  <si>
    <t>Nutrition Facts
 Serving Size: 1container
 Servings Per Container: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60mg
 3%
 Potassium
 Amount Per serving 200mg
 6%
 Total Carbohydrate
 Amount Per serving 15g
 5%
 Dietary Fiber
 Amount Per serving 0g
 0%
 Sugars
 Amount Per serving 13g
 Protein
 Amount Per serving 12g
 24%
 Vitamin A
 0%
 Vitamin C
 0%
 Calcium
 15%
 Iron
 0%</t>
  </si>
  <si>
    <t>Nutrition Facts
 Serving Size: 1container
 Servings Per Container: 
 Calories
 Amount Per Serving
 160
 % Daily Value
 Calories From Fat
 Amount Per serving 
 60
 Total Fat
 Amount Per serving 7g
 11%
 Saturated Fat
 Amount Per serving 4.5g
 23%
 Trans Fat
 Amount Per serving 0g
 Polyunsaturated Fat
 Amount Per serving (-)
 Monounsaturated Fat
 Amount Per serving (-)
 Cholesterol
 Amount Per serving 25mg
 9%
 Sodium
 Amount Per serving 110mg
 5%
 Total Carbohydrate
 Amount Per serving 19g
 6%
 Dietary Fiber
 Amount Per serving 0g
 0%
 Sugars
 Amount Per serving 15g
 Protein
 Amount Per serving 5g
 Vitamin A
 4%
 Vitamin C
 0%
 Calcium
 15%
 Iron
 0%</t>
  </si>
  <si>
    <t>Nutrition Facts
 Serving Size: 1container
 Servings Per Container: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50mg
 2%
 Potassium
 Amount Per serving 200mg
 6%
 Total Carbohydrate
 Amount Per serving 16g
 5%
 Dietary Fiber
 Amount Per serving &lt;1g
 3%
 Sugars
 Amount Per serving 14g
 Protein
 Amount Per serving 11g
 2%
 Vitamin A
 0%
 Vitamin C
 0%
 Calcium
 15%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</si>
  <si>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45mg
 2%
 Potassium
 Amount Per serving 140mg
 4%
 Total Carbohydrate
 Amount Per serving 9g
 3%
 Dietary Fiber
 Amount Per serving 0g
 0%
 Sugars
 Amount Per serving 7g
 Protein
 Amount Per serving 12g
 24%
 Vitamin A
 0%
 Vitamin C
 0%
 Calcium
 15%
 Iron
 0%</t>
  </si>
  <si>
    <t>Nutrition Facts
 Serving Size: 1tub
 Servings Per Container: 3
 Calories
 Amount Per Serving
 100
 % Daily Value
 Calories From Fat
 Amount Per serving 
 (-)
 Total Fat
 Amount Per serving 4g
 (-)
 Saturated Fat
 Amount Per serving (-)
 (-)
 Trans Fat
 Amount Per serving 0g
 Polyunsaturated Fat
 Amount Per serving (-)
 Monounsaturated Fat
 Amount Per serving (-)
 Cholesterol
 Amount Per serving (-)
 (-)
 Sodium
 Amount Per serving 55mg
 Total Carbohydrate
 Amount Per serving 12g
 (-)
 Dietary Fiber
 Amount Per serving 0g
 (-)
 Sugars
 Amount Per serving 9g
 Protein
 Amount Per serving 4g
 29%
 Vitamin A
 10%
 Vitamin C
 0%
 Calcium
 25%
 Iron
 0%</t>
  </si>
  <si>
    <t>Nutrition Facts
 Serving Size: 1cup
 Servings Per Container: 1
 Calories
 Amount Per Serving
 80
 % Daily Value
 Calories From Fat
 Amount Per serving 
 (-)
 Total Fat
 Amount Per serving 2g
 3%
 Saturated Fat
 Amount Per serving 1g
 5%
 Trans Fat
 Amount Per serving 0g
 Polyunsaturated Fat
 Amount Per serving (-)
 Monounsaturated Fat
 Amount Per serving (-)
 Cholesterol
 Amount Per serving &lt;5mg
 1%
 Sodium
 Amount Per serving 35mg
 2%
 Potassium
 Amount Per serving (-)
 2%
 Total Carbohydrate
 Amount Per serving 3g
 1%
 Dietary Fiber
 Amount Per serving 0g
 0%
 Sugars
 Amount Per serving (-)
 Protein
 Amount Per serving 12g
 24%
 Vitamin A
 (-)
 Vitamin C
 (-)
 Calcium
 6%
 Iron
 0%</t>
  </si>
  <si>
    <t>Nutrition Facts
 Serving Size: 1container
 Servings Per Container: 
 Calories
 Amount Per Serving
 170
 % Daily Value
 Calories From Fat
 Amount Per serving 
 70
 Total Fat
 Amount Per serving 8g
 13%
 Saturated Fat
 Amount Per serving 5g
 27%
 Trans Fat
 Amount Per serving 0g
 Polyunsaturated Fat
 Amount Per serving (-)
 Monounsaturated Fat
 Amount Per serving (-)
 Cholesterol
 Amount Per serving 25mg
 9%
 Sodium
 Amount Per serving 75mg
 3%
 Total Carbohydrate
 Amount Per serving 18g
 6%
 Dietary Fiber
 Amount Per serving 0g
 0%
 Sugars
 Amount Per serving 15g
 Protein
 Amount Per serving 5g
 Vitamin A
 4%
 Vitamin C
 0%
 Calcium
 15%
 Iron
 0%</t>
  </si>
  <si>
    <t>Nutrition Facts
 Serving Size: 1container
 Servings Per Container: 6
 Calories
 Amount Per Serving
 60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200mg
 6%
 Total Carbohydrate
 Amount Per serving 11g
 4%
 Dietary Fiber
 Amount Per serving 2g
 8%
 Sugars
 Amount Per serving 7g
 Protein
 Amount Per serving 4g
 Vitamin A
 0%
 Vitamin C
 0%
 Calcium
 15%
 Iron
 0%</t>
  </si>
  <si>
    <t>Nutrition Facts
 Serving Size: 0.67cup
 Servings Per Container: 9
 Calories
 Amount Per Serving
 130
 % Daily Value
 Calories From Fat
 Amount Per serving 
 10
 Total Fat
 Amount Per serving 1g
 1%
 Saturated Fat
 Amount Per serving 1g
 5%
 Trans Fat
 Amount Per serving 0g
 Polyunsaturated Fat
 Amount Per serving (-)
 Monounsaturated Fat
 Amount Per serving (-)
 Cholesterol
 Amount Per serving 0mg
 0%
 Sodium
 Amount Per serving 80mg
 3%
 Potassium
 Amount Per serving 200mg
 4%
 Total Carbohydrate
 Amount Per serving 27g
 10%
 Dietary Fiber
 Amount Per serving 0g
 0%
 Sugars
 Amount Per serving 14g
 Protein
 Amount Per serving 4g
 Vitamin A
 0%
 Vitamin C
 2%
 Calcium
 10%
 Iron
 0%</t>
  </si>
  <si>
    <t>Nutrition Facts
 Serving Size: 6oz
 Servings Per Container: 1
 Calories
 Amount Per Serving
 170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105mg
 5%
 Potassium
 Amount Per serving 280mg
 6%
 Total Carbohydrate
 Amount Per serving 33g
 12%
 Dietary Fiber
 Amount Per serving 0g
 0%
 Sugars
 Amount Per serving 26g
 Protein
 Amount Per serving 6g
 Vitamin A
 15%
 Vitamin C
 2%
 Calcium
 20%
 Iron
 0%</t>
  </si>
  <si>
    <t>Nutrition Facts
 Serving Size: 1bottle
 Servings Per Container: 6
 Calories
 Amount Per Serving
 70
 % Daily Value
 Calories From Fat
 Amount Per serving 
 10
 Total Fat
 Amount Per serving 1g
 2%
 Saturated Fat
 Amount Per serving 0.5g
 3%
 Trans Fat
 Amount Per serving 0g
 Polyunsaturated Fat
 Amount Per serving (-)
 Monounsaturated Fat
 Amount Per serving (-)
 Cholesterol
 Amount Per serving &lt;5mg
 1%
 Sodium
 Amount Per serving 50mg
 2%
 Potassium
 Amount Per serving 170mg
 5%
 Total Carbohydrate
 Amount Per serving 11g
 4%
 Dietary Fiber
 Amount Per serving 0g
 0%
 Sugars
 Amount Per serving 9g
 Protein
 Amount Per serving 3g
 6%
 Vitamin A
 0%
 Vitamin C
 0%
 Calcium
 10%
 Iron
 0%</t>
  </si>
  <si>
    <t>Nutrition Facts
 Serving Size: 1
 Servings Per Container: 1
 Calories
 Amount Per Serving
 160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100mg
 4%
 Potassium
 Amount Per serving 270mg
 6%
 Total Carbohydrate
 Amount Per serving 31g
 11%
 Dietary Fiber
 Amount Per serving 0g
 0%
 Sugars
 Amount Per serving 18g
 Protein
 Amount Per serving 6g
 Vitamin A
 15%
 Vitamin C
 (-)
 Calcium
 20%
 Iron
 0%</t>
  </si>
  <si>
    <t>Nutrition Facts
 Serving Size: 1container
 Servings Per Container: 8
 Calories
 Amount Per Serving
 90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80mg
 3%
 Total Carbohydrate
 Amount Per serving 16g
 5%
 Dietary Fiber
 Amount Per serving (-)
 (-)
 Sugars
 Amount Per serving 10g
 Protein
 Amount Per serving 5g
 10%
 Vitamin A
 15%
 Vitamin C
 (-)
 Calcium
 20%
 Iron
 (-)</t>
  </si>
  <si>
    <t>Nutrition Facts
 Serving Size: 1pouch
 Servings Per Container: 4
 Calories
 Amount Per Serving
 90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85mg
 4%
 Potassium
 Amount Per serving 270mg
 8%
 Total Carbohydrate
 Amount Per serving 13g
 4%
 Dietary Fiber
 Amount Per serving 0g
 0%
 Sugars
 Amount Per serving 9g
 Protein
 Amount Per serving 5g
 10%
 Vitamin A
 2%
 Vitamin C
 0%
 Calcium
 20%
 Iron
 0%</t>
  </si>
  <si>
    <t>Nutrition Facts
 Serving Size: 5.3oz
 Servings Per Container: 
 Calories
 Amount Per Serving
 130
 % Daily Value
 Calories From Fat
 Amount Per serving 
 (-)
 Total Fat
 Amount Per serving 3g
 4%
 Saturated Fat
 Amount Per serving 2g
 10%
 Trans Fat
 Amount Per serving 0g
 Polyunsaturated Fat
 Amount Per serving (-)
 Monounsaturated Fat
 Amount Per serving (-)
 Cholesterol
 Amount Per serving 15mg
 5%
 Sodium
 Amount Per serving 45mg
 2%
 Potassium
 Amount Per serving 177mg
 4%
 Total Carbohydrate
 Amount Per serving 10g
 4%
 Dietary Fiber
 Amount Per serving 0g
 0%
 Sugars
 Amount Per serving (-)
 Protein
 Amount Per serving 16g
 31%
 Vitamin A
 (-)
 Vitamin C
 (-)
 Calcium
 10%
 Iron
 0%</t>
  </si>
  <si>
    <t>Nutrition Facts
 Serving Size: 1
 Servings Per Container: 170
 Calories
 Amount Per Serving
 170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105mg
 5%
 Potassium
 Amount Per serving 270mg
 0%
 Total Carbohydrate
 Amount Per serving 33g
 2%
 Dietary Fiber
 Amount Per serving 0g
 0%
 Sugars
 Amount Per serving 26g
 Protein
 Amount Per serving 5g
 Vitamin A
 15%
 Vitamin C
 2%
 Calcium
 20%
 Iron
 0%</t>
  </si>
  <si>
    <t>Nutrition Facts
 Serving Size: 5.3oz
 Servings Per Container: 1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Total Carbohydrate
 Amount Per serving 12g
 4%
 Dietary Fiber
 Amount Per serving 0g
 0%
 Sugars
 Amount Per serving 9g
 Protein
 Amount Per serving 15g
 30%
 Vitamin A
 0%
 Vitamin C
 0%
 Calcium
 15%
 Iron
 0%</t>
  </si>
  <si>
    <t>Nutrition Facts
 Serving Size: 1container
 Servings Per Container: 
 Calories
 Amount Per Serving
 130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200mg
 6%
 Potassium
 Amount Per serving 200mg
 6%
 Total Carbohydrate
 Amount Per serving 16g
 5%
 Dietary Fiber
 Amount Per serving &lt;1g
 3%
 Sugars
 Amount Per serving 14g
 Protein
 Amount Per serving 11g
 22%
 Vitamin A
 0%
 Vitamin C
 0%
 Calcium
 15%
 Iron
 0%</t>
  </si>
  <si>
    <t>Nutrition Facts
 Serving Size: 1container
 Servings Per Container: 
 Calories
 Amount Per Serving
 130
 % Daily Value
 Calories From Fat
 Amount Per serving 
 30
 Total Fat
 Amount Per serving 3.5g
 5%
 Saturated Fat
 Amount Per serving 0g
 0%
 Trans Fat
 Amount Per serving 0g
 Polyunsaturated Fat
 Amount Per serving (-)
 Monounsaturated Fat
 Amount Per serving (-)
 Cholesterol
 Amount Per serving 0mg
 0%
 Sodium
 Amount Per serving 95mg
 4%
 Total Carbohydrate
 Amount Per serving 18g
 6%
 Dietary Fiber
 Amount Per serving 2g
 7%
 Sugars
 Amount Per serving 13g
 Protein
 Amount Per serving 6g
 12%
 Vitamin A
 0%
 Vitamin C
 0%
 Calcium
 20%
 Iron
 6%</t>
  </si>
  <si>
    <t>Nutrition Facts
 Serving Size: 150g
 Servings Per Container: 1
 Calories
 Amount Per Serving
 150
 % Daily Value
 Calories From Fat
 Amount Per serving 
 40
 Total Fat
 Amount Per serving 4.5g
 7%
 Saturated Fat
 Amount Per serving 2.5g
 13%
 Trans Fat
 Amount Per serving 0g
 Polyunsaturated Fat
 Amount Per serving (-)
 Monounsaturated Fat
 Amount Per serving (-)
 Cholesterol
 Amount Per serving 20mg
 7%
 Sodium
 Amount Per serving 80mg
 3%
 Potassium
 Amount Per serving 190mg
 5%
 Total Carbohydrate
 Amount Per serving 17g
 6%
 Dietary Fiber
 Amount Per serving 0g
 0%
 Sugars
 Amount Per serving 14g
 Protein
 Amount Per serving 11g
 22%
 Vitamin A
 4%
 Vitamin C
 0%
 Calcium
 15%
 Iron
 0%</t>
  </si>
  <si>
    <t>Nutrition Facts
 Serving Size: 1container
 Servings Per Container: 4
 Calories
 Amount Per Serving
 140
 % Daily Value
 Calories From Fat
 Amount Per serving 
 40
 Total Fat
 Amount Per serving 4.5g
 7%
 Saturated Fat
 Amount Per serving 3.5g
 18%
 Trans Fat
 Amount Per serving 0g
 Polyunsaturated Fat
 Amount Per serving (-)
 Monounsaturated Fat
 Amount Per serving (-)
 Cholesterol
 Amount Per serving 15mg
 5%
 Sodium
 Amount Per serving 50mg
 2%
 Potassium
 Amount Per serving 200mg
 6%
 Total Carbohydrate
 Amount Per serving 15g
 5%
 Dietary Fiber
 Amount Per serving &lt;1g
 4%
 Sugars
 Amount Per serving 12g
 Protein
 Amount Per serving 12g
 24%
 Vitamin A
 0%
 Vitamin C
 0%
 Calcium
 15%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</si>
  <si>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150mg
 4%
 Total Carbohydrate
 Amount Per serving 8g
 3%
 Dietary Fiber
 Amount Per serving 0g
 0%
 Sugars
 Amount Per serving 7g
 Protein
 Amount Per serving 12g
 24%
 Vitamin A
 0%
 Vitamin C
 0%
 Calcium
 15%
 Iron
 0%</t>
  </si>
  <si>
    <t>Nutrition Facts
 Serving Size: 1container
 Servings Per Container: 
 Calories
 Amount Per Serving
 90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80mg
 3%
 Potassium
 Amount Per serving 250mg
 7%
 Total Carbohydrate
 Amount Per serving 16g
 5%
 Dietary Fiber
 Amount Per serving (-)
 (-)
 Sugars
 Amount Per serving 10g
 Protein
 Amount Per serving 5g
 10%
 Vitamin A
 15%
 Vitamin C
 (-)
 Calcium
 15%
 Iron
 (-)</t>
  </si>
  <si>
    <t>Nutrition Facts
 Serving Size: 0.75cup
 Servings Per Container: about 5
 Calories
 Amount Per Serving
 130
 % Daily Value
 Calories From Fat
 Amount Per serving 
 70
 Total Fat
 Amount Per serving 6g
 8%
 Saturated Fat
 Amount Per serving 4g
 20%
 Trans Fat
 Amount Per serving 0g
 Polyunsaturated Fat
 Amount Per serving (-)
 Monounsaturated Fat
 Amount Per serving (-)
 Cholesterol
 Amount Per serving 25mg
 8%
 Sodium
 Amount Per serving 95mg
 4%
 Potassium
 Amount Per serving 300mg
 6%
 Total Carbohydrate
 Amount Per serving 11g
 4%
 Dietary Fiber
 Amount Per serving 0g
 0%
 Sugars
 Amount Per serving 15g
 Protein
 Amount Per serving 7g
 Vitamin A
 6%
 Vitamin C
 4%
 Calcium
 20%
 Iron
 0%</t>
  </si>
  <si>
    <t>Nutrition Facts
 Serving Size: 1container
 Servings Per Container: 
 Calories
 Amount Per Serving
 140
 % Daily Value
 Calories From Fat
 Amount Per serving 
 35
 Total Fat
 Amount Per serving 4g
 6%
 Saturated Fat
 Amount Per serving 2.5g
 13%
 Trans Fat
 Amount Per serving 0g
 Polyunsaturated Fat
 Amount Per serving (-)
 Monounsaturated Fat
 Amount Per serving (-)
 Cholesterol
 Amount Per serving 10mg
 3%
 Sodium
 Amount Per serving 70mg
 3%
 Potassium
 Amount Per serving 150mg
 4%
 Total Carbohydrate
 Amount Per serving 18g
 6%
 Dietary Fiber
 Amount Per serving &lt;1g
 3%
 Sugars
 Amount Per serving 14g
 Protein
 Amount Per serving 8g
 16%
 Vitamin A
 0%
 Vitamin C
 0%
 Calcium
 10%
 Iron
 0%</t>
  </si>
  <si>
    <t>Nutrition Facts
 Serving Size: 1container
 Servings Per Container: 
 Calories
 Amount Per Serving
 120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50mg
 2%
 Potassium
 Amount Per serving 200mg
 6%
 Total Carbohydrate
 Amount Per serving 11g
 4%
 Dietary Fiber
 Amount Per serving &lt;1g
 2%
 Sugars
 Amount Per serving 9g
 Protein
 Amount Per serving 12g
 24%
 Vitamin A
 0%
 Vitamin C
 0%
 Calcium
 15%
 Iron
 0%</t>
  </si>
  <si>
    <t>Nutrition Facts
 Serving Size: 8oz
 Servings Per Container: 1
 Calories
 Amount Per Serving
 290
 % Daily Value
 Calories From Fat
 Amount Per serving 
 120
 Total Fat
 Amount Per serving 13g
 20%
 Saturated Fat
 Amount Per serving 7g
 35%
 Trans Fat
 Amount Per serving 0g
 Polyunsaturated Fat
 Amount Per serving (-)
 Monounsaturated Fat
 Amount Per serving (-)
 Cholesterol
 Amount Per serving 30mg
 10%
 Sodium
 Amount Per serving 140mg
 6%
 Total Carbohydrate
 Amount Per serving 31g
 10%
 Dietary Fiber
 Amount Per serving &lt;0.5g
 0%
 Sugars
 Amount Per serving 28g
 Protein
 Amount Per serving 13g
 26%
 Vitamin A
 8%
 Vitamin C
 0%
 Calcium
 45%
 Iron
 0%</t>
  </si>
  <si>
    <t>Nutrition Facts
 Serving Size: 1cup
 Servings Per Container: 1
 Calories
 Amount Per Serving
 80
 % Daily Value
 Calories From Fat
 Amount Per serving 
 (-)
 Total Fat
 Amount Per serving 2g
 3%
 Saturated Fat
 Amount Per serving 1g
 5%
 Trans Fat
 Amount Per serving 0g
 Polyunsaturated Fat
 Amount Per serving (-)
 Monounsaturated Fat
 Amount Per serving (-)
 Cholesterol
 Amount Per serving &lt;5mg
 1%
 Sodium
 Amount Per serving 35mg
 2%
 Potassium
 Amount Per serving (-)
 2%
 Total Carbohydrate
 Amount Per serving 3g
 1%
 Dietary Fiber
 Amount Per serving 0g
 0%
 Sugars
 Amount Per serving (-)
 Protein
 Amount Per serving 12g
 Vitamin A
 (-)
 Vitamin C
 (-)
 Calcium
 6%
 Iron
 0%</t>
  </si>
  <si>
    <t>Nutrition Facts
 Serving Size: 1container
 Servings Per Container: 
 Calories
 Amount Per Serving
 230
 % Daily Value
 Calories From Fat
 Amount Per serving 
 90
 Total Fat
 Amount Per serving 10g
 15%
 Saturated Fat
 Amount Per serving 3.5g
 18%
 Trans Fat
 Amount Per serving 0g
 Polyunsaturated Fat
 Amount Per serving (-)
 Monounsaturated Fat
 Amount Per serving (-)
 Cholesterol
 Amount Per serving 15mg
 5%
 Sodium
 Amount Per serving 55mg
 2%
 Potassium
 Amount Per serving 220mg
 6%
 Total Carbohydrate
 Amount Per serving 24g
 8%
 Dietary Fiber
 Amount Per serving 2g
 8%
 Sugars
 Amount Per serving 20g
 Protein
 Amount Per serving 12g
 24%
 Vitamin A
 0%
 Vitamin C
 0%
 Calcium
 15%
 Iron
 6%</t>
  </si>
  <si>
    <t>Nutrition Facts
 Serving Size: 5.3oz
 Servings Per Container: 
 Calories
 Amount Per Serving
 130
 % Daily Value
 Calories From Fat
 Amount Per serving 
 (-)
 Total Fat
 Amount Per serving 3g
 4%
 Saturated Fat
 Amount Per serving 2g
 10%
 Trans Fat
 Amount Per serving 0g
 Polyunsaturated Fat
 Amount Per serving (-)
 Monounsaturated Fat
 Amount Per serving (-)
 Cholesterol
 Amount Per serving 15mg
 5%
 Sodium
 Amount Per serving 45mg
 2%
 Potassium
 Amount Per serving 182mg
 4%
 Total Carbohydrate
 Amount Per serving 11g
 4%
 Dietary Fiber
 Amount Per serving 0g
 0%
 Sugars
 Amount Per serving (-)
 Protein
 Amount Per serving 16g
 31%
 Vitamin A
 (-)
 Vitamin C
 (-)
 Calcium
 10%
 Iron
 0%</t>
  </si>
  <si>
    <t>Nutrition Facts
 Serving Size: 1container
 Servings Per Container: 8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105mg
 4%
 Total Carbohydrate
 Amount Per serving 26g
 9%
 Dietary Fiber
 Amount Per serving (-)
 (-)
 Sugars
 Amount Per serving 19g
 Protein
 Amount Per serving 6g
 12%
 Vitamin A
 15%
 Vitamin C
 (-)
 Calcium
 20%
 Iron
 (-)</t>
  </si>
  <si>
    <t>Nutrition Facts
 Serving Size: 6oz
 Servings Per Container: 1
 Calories
 Amount Per Serving
 140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80mg
 3%
 Potassium
 Amount Per serving 240mg
 6%
 Total Carbohydrate
 Amount Per serving 26g
 9%
 Dietary Fiber
 Amount Per serving 0g
 0%
 Sugars
 Amount Per serving 27g
 Protein
 Amount Per serving 6g
 Vitamin A
 15%
 Vitamin C
 2%
 Calcium
 15%
 Iron
 0%</t>
  </si>
  <si>
    <t>Nutrition Facts
 Serving Size: 1tube
 Servings Per Container: 4
 Calories
 Amount Per Serving
 50
 % Daily Value
 Calories From Fat
 Amount Per serving 
 10
 Total Fat
 Amount Per serving 1g
 2%
 Saturated Fat
 Amount Per serving 0.5g
 3%
 Trans Fat
 Amount Per serving 0g
 Polyunsaturated Fat
 Amount Per serving (-)
 Monounsaturated Fat
 Amount Per serving (-)
 Cholesterol
 Amount Per serving &lt;5mg
 1%
 Sodium
 Amount Per serving 35mg
 1%
 Potassium
 Amount Per serving 115mg
 3%
 Total Carbohydrate
 Amount Per serving 8g
 3%
 Dietary Fiber
 Amount Per serving 0g
 0%
 Sugars
 Amount Per serving 6g
 Protein
 Amount Per serving 2g
 4%
 Vitamin A
 0%
 Vitamin C
 0%
 Calcium
 8%
 Iron
 0%</t>
  </si>
  <si>
    <t>Nutrition Facts
 Serving Size: 1cup
 Servings Per Container: about 3
 Calories
 Amount Per Serving
 300
 % Daily Value
 Calories From Fat
 Amount Per serving 
 130
 Total Fat
 Amount Per serving 14g
 22%
 Saturated Fat
 Amount Per serving 9g
 45%
 Trans Fat
 Amount Per serving 0g
 Polyunsaturated Fat
 Amount Per serving (-)
 Monounsaturated Fat
 Amount Per serving (-)
 Cholesterol
 Amount Per serving 50mg
 17%
 Sodium
 Amount Per serving 135mg
 6%
 Potassium
 Amount Per serving 390mg
 11%
 Total Carbohydrate
 Amount Per serving 36g
 12%
 Dietary Fiber
 Amount Per serving 0g
 0%
 Sugars
 Amount Per serving 36g
 Protein
 Amount Per serving 8g
 Vitamin A
 10%
 Vitamin C
 0%
 Calcium
 30%
 Iron
 0%</t>
  </si>
  <si>
    <t>Nutrition Facts
 Serving Size: 5.3oz
 Servings Per Container: 1
 Calories
 Amount Per Serving
 120
 % Daily Value
 Calories From Fat
 Amount Per serving 
 5
 Total Fat
 Amount Per serving 0g
 0%
 Saturated Fat
 Amount Per serving 0g
 0%
 Trans Fat
 Amount Per serving 0g
 Polyunsaturated Fat
 Amount Per serving (-)
 Monounsaturated Fat
 Amount Per serving (-)
 Cholesterol
 Amount Per serving 10mg
 3%
 Sodium
 Amount Per serving 50mg
 2%
 Total Carbohydrate
 Amount Per serving 14g
 5%
 Dietary Fiber
 Amount Per serving 0g
 0%
 Sugars
 Amount Per serving 11g
 Protein
 Amount Per serving 15g
 30%
 Vitamin A
 0%
 Vitamin C
 6%
 Calcium
 15%
 Iron
 0%</t>
  </si>
  <si>
    <t>Nutrition Facts
 Serving Size: 1container
 Servings Per Container: 
 Calories
 Amount Per Serving
 140
 % Daily Value
 Calories From Fat
 Amount Per serving 
 40
 Total Fat
 Amount Per serving 4.5g
 7%
 Saturated Fat
 Amount Per serving 3g
 15%
 Trans Fat
 Amount Per serving 0g
 Polyunsaturated Fat
 Amount Per serving (-)
 Monounsaturated Fat
 Amount Per serving (-)
 Cholesterol
 Amount Per serving 20mg
 7%
 Sodium
 Amount Per serving 55mg
 2%
 Total Carbohydrate
 Amount Per serving 11g
 4%
 Dietary Fiber
 Amount Per serving 0g
 0%
 Sugars
 Amount Per serving 8g
 Protein
 Amount Per serving 12g
 24%
 Vitamin A
 4%
 Vitamin C
 0%
 Calcium
 10%
 Iron
 0%</t>
  </si>
  <si>
    <t>Nutrition Facts
 Serving Size: 1
 Servings Per Container: 1
 Calories
 Amount Per Serving
 310
 % Daily Value
 Calories From Fat
 Amount Per serving 
 160
 Total Fat
 Amount Per serving 18g
 28%
 Saturated Fat
 Amount Per serving 11g
 55%
 Trans Fat
 Amount Per serving 0g
 Polyunsaturated Fat
 Amount Per serving (-)
 Monounsaturated Fat
 Amount Per serving (-)
 Cholesterol
 Amount Per serving 20mg
 7%
 Sodium
 Amount Per serving 90mg
 4%
 Total Carbohydrate
 Amount Per serving 32g
 11%
 Dietary Fiber
 Amount Per serving 3g
 12%
 Sugars
 Amount Per serving 25g
 Protein
 Amount Per serving 9g
 18%
 Vitamin A
 8%
 Vitamin C
 0%
 Calcium
 25%
 Iron
 6%</t>
  </si>
  <si>
    <t>Nutrition Facts
 Serving Size: 1bar
 Servings Per Container: 6
 Calories
 Amount Per Serving
 110
 % Daily Value
 Calories From Fat
 Amount Per serving 
 25
 Total Fat
 Amount Per serving 3g
 4%
 Saturated Fat
 Amount Per serving 2g
 10%
 Trans Fat
 Amount Per serving 0g
 Polyunsaturated Fat
 Amount Per serving (-)
 Monounsaturated Fat
 Amount Per serving (-)
 Cholesterol
 Amount Per serving 15mg
 5%
 Sodium
 Amount Per serving 70mg
 3%
 Potassium
 Amount Per serving 100mg
 2%
 Total Carbohydrate
 Amount Per serving 16g
 6%
 Dietary Fiber
 Amount Per serving 0g
 0%
 Sugars
 Amount Per serving 16g
 Protein
 Amount Per serving 4g
 Vitamin A
 2%
 Vitamin C
 10%
 Calcium
 8%
 Iron
 0%</t>
  </si>
  <si>
    <t>Nutrition Facts
 Serving Size: 1container
 Servings Per Container: 
 Calories
 Amount Per Serving
 180
 % Daily Value
 Calories From Fat
 Amount Per serving 
 35
 Total Fat
 Amount Per serving 4g
 6%
 Saturated Fat
 Amount Per serving 2.5g
 13%
 Trans Fat
 Amount Per serving 0g
 Polyunsaturated Fat
 Amount Per serving (-)
 Monounsaturated Fat
 Amount Per serving (-)
 Cholesterol
 Amount Per serving 15mg
 5%
 Sodium
 Amount Per serving 150mg
 6%
 Potassium
 Amount Per serving 180mg
 6%
 Total Carbohydrate
 Amount Per serving 24g
 8%
 Dietary Fiber
 Amount Per serving 1g
 4%
 Sugars
 Amount Per serving 17g
 Protein
 Amount Per serving 11g
 22%
 Vitamin A
 0%
 Vitamin C
 0%
 Calcium
 15%
 Iron
 0%</t>
  </si>
  <si>
    <t>Nutrition Facts
 Serving Size: 1cup
 Servings Per Container: 4
 Calories
 Amount Per Serving
 180
 % Daily Value
 Calories From Fat
 Amount Per serving 
 0
 Total Fat
 Amount Per serving 0g
 0%
 Saturated Fat
 Amount Per serving 0g
 0%
 Trans Fat
 Amount Per serving 0g
 Polyunsaturated Fat
 Amount Per serving (-)
 Monounsaturated Fat
 Amount Per serving (-)
 Cholesterol
 Amount Per serving 1mg
 3%
 Sodium
 Amount Per serving 90mg
 4%
 Potassium
 Amount Per serving 290mg
 8%
 Total Carbohydrate
 Amount Per serving 26g
 9%
 Dietary Fiber
 Amount Per serving &lt;1g
 3%
 Sugars
 Amount Per serving 23g
 Protein
 Amount Per serving 18g
 36%
 Vitamin A
 0%
 Vitamin C
 0%
 Calcium
 20%
 Iron
 0%</t>
  </si>
  <si>
    <t>Nutrition Facts
 Serving Size: 8oz
 Servings Per Container: 4
 Calories
 Amount Per Serving
 180
 % Daily Value
 Calories From Fat
 Amount Per serving 
 20
 Total Fat
 Amount Per serving 2.5g
 4%
 Saturated Fat
 Amount Per serving 1.5g
 7%
 Trans Fat
 Amount Per serving 0g
 Polyunsaturated Fat
 Amount Per serving (-)
 Monounsaturated Fat
 Amount Per serving (-)
 Cholesterol
 Amount Per serving 15mg
 5%
 Sodium
 Amount Per serving 140mg
 6%
 Potassium
 Amount Per serving 470mg
 13%
 Total Carbohydrate
 Amount Per serving 29g
 10%
 Dietary Fiber
 Amount Per serving 0g
 0%
 Sugars
 Amount Per serving 25g
 Protein
 Amount Per serving 10g
 19%
 Vitamin A
 0%
 Vitamin C
 0%
 Calcium
 30%
 Iron
 0%</t>
  </si>
  <si>
    <t>Nutrition Facts
 Serving Size: 1cup
 Servings Per Container: 4
 Calories
 Amount Per Serving
 130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70mg
 3%
 Potassium
 Amount Per serving 220mg
 6%
 Total Carbohydrate
 Amount Per serving 13g
 4%
 Dietary Fiber
 Amount Per serving 0g
 0%
 Sugars
 Amount Per serving 11g
 Protein
 Amount Per serving 18g
 36%
 Vitamin A
 0%
 Vitamin C
 0%
 Calcium
 20%
 Iron
 0%</t>
  </si>
  <si>
    <t>Nutrition Facts
 Serving Size: 150g
 Servings Per Container: 1
 Calories
 Amount Per Serving
 160
 % Daily Value
 Calories From Fat
 Amount Per serving 
 40
 Total Fat
 Amount Per serving 4.5g
 7%
 Saturated Fat
 Amount Per serving 2.5g
 13%
 Trans Fat
 Amount Per serving 0g
 Polyunsaturated Fat
 Amount Per serving (-)
 Monounsaturated Fat
 Amount Per serving (-)
 Cholesterol
 Amount Per serving 20mg
 7%
 Sodium
 Amount Per serving 50mg
 2%
 Potassium
 Amount Per serving 180mg
 5%
 Total Carbohydrate
 Amount Per serving 18g
 6%
 Dietary Fiber
 Amount Per serving 0g
 0%
 Sugars
 Amount Per serving 16g
 Protein
 Amount Per serving 11g
 22%
 Vitamin A
 4%
 Vitamin C
 0%
 Calcium
 15%
 Iron
 0%</t>
  </si>
  <si>
    <t>Nutrition Facts
 Serving Size: 1container
 Servings Per Container: 
 Calories
 Amount Per Serving
 160
 % Daily Value
 Calories From Fat
 Amount Per serving 
 70
 Total Fat
 Amount Per serving 7g
 11%
 Saturated Fat
 Amount Per serving 4.5g
 23%
 Trans Fat
 Amount Per serving 0g
 Polyunsaturated Fat
 Amount Per serving (-)
 Monounsaturated Fat
 Amount Per serving (-)
 Cholesterol
 Amount Per serving 25mg
 9%
 Sodium
 Amount Per serving 80mg
 3%
 Total Carbohydrate
 Amount Per serving 19g
 6%
 Dietary Fiber
 Amount Per serving 0g
 0%
 Sugars
 Amount Per serving 15g
 Protein
 Amount Per serving 5g
 Vitamin A
 4%
 Vitamin C
 0%
 Calcium
 15%
 Iron
 0%</t>
  </si>
  <si>
    <t>Nutrition Facts
 Serving Size: 1container
 Servings Per Container: 4
 Calories
 Amount Per Serving
 140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75mg
 3%
 Potassium
 Amount Per serving 170mg
 5%
 Total Carbohydrate
 Amount Per serving 19g
 6%
 Dietary Fiber
 Amount Per serving &lt;1g
 3%
 Sugars
 Amount Per serving 17g
 Protein
 Amount Per serving 10g
 20%
 Vitamin A
 0%
 Vitamin C
 0%
 Calcium
 15%
 Iron
 0%</t>
  </si>
  <si>
    <t>Nutrition Facts
 Serving Size: 1container
 Servings Per Container: 
 Calories
 Amount Per Serving
 120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60mg
 3%
 Potassium
 Amount Per serving 190mg
 5%
 Total Carbohydrate
 Amount Per serving 11g
 4%
 Dietary Fiber
 Amount Per serving &lt;1g
 2%
 Sugars
 Amount Per serving 9g
 Protein
 Amount Per serving 12g
 24%
 Vitamin A
 0%
 Vitamin C
 0%
 Calcium
 15%
 Iron
 0%</t>
  </si>
  <si>
    <t>Nutrition Facts
 Serving Size: 1container
 Servings Per Container: 
 Calories
 Amount Per Serving
 150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95mg
 4%
 Potassium
 Amount Per serving 230mg
 7%
 Total Carbohydrate
 Amount Per serving 25g
 8%
 Dietary Fiber
 Amount Per serving (-)
 (-)
 Sugars
 Amount Per serving 18g
 Protein
 Amount Per serving 6g
 12%
 Vitamin A
 15%
 Vitamin C
 50%
 Calcium
 20%
 Iron
 50%</t>
  </si>
  <si>
    <t>Nutrition Facts
 Serving Size: 
 Servings Per Container: 1
 Calories
 Amount Per Serving
 130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60mg
 3%
 Potassium
 Amount Per serving 190mg
 5%
 Total Carbohydrate
 Amount Per serving 17g
 6%
 Dietary Fiber
 Amount Per serving &lt;1g
 2%
 Sugars
 Amount Per serving 15g
 Protein
 Amount Per serving 11g
 22%
 Vitamin A
 4%
 Vitamin C
 0%
 Calcium
 15%
 Iron
 0%</t>
  </si>
  <si>
    <t>Nutrition Facts
 Serving Size: 8oz
 Servings Per Container: 4
 Calories
 Amount Per Serving
 90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105mg
 5%
 Potassium
 Amount Per serving 280mg
 6%
 Total Carbohydrate
 Amount Per serving 16g
 6%
 Dietary Fiber
 Amount Per serving 0g
 0%
 Sugars
 Amount Per serving 13g
 Protein
 Amount Per serving 6g
 Vitamin A
 0%
 Vitamin C
 4%
 Calcium
 20%
 Iron
 0%</t>
  </si>
  <si>
    <t>Nutrition Facts
 Serving Size: 1tube
 Servings Per Container: 8
 Calories
 Amount Per Serving
 50
 % Daily Value
 Calories From Fat
 Amount Per serving 
 5
 Total Fat
 Amount Per serving 0.5g
 1%
 Saturated Fat
 Amount Per serving 0g
 0%
 Trans Fat
 Amount Per serving 0g
 Polyunsaturated Fat
 Amount Per serving (-)
 Monounsaturated Fat
 Amount Per serving (-)
 Cholesterol
 Amount Per serving &lt;5mg
 1%
 Sodium
 Amount Per serving 30mg
 1%
 Potassium
 Amount Per serving 85mg
 2%
 Total Carbohydrate
 Amount Per serving 10g
 3%
 Dietary Fiber
 Amount Per serving 0g
 0%
 Sugars
 Amount Per serving 8g
 Protein
 Amount Per serving 2g
 Vitamin A
 8%
 Vitamin C
 0%
 Calcium
 10%
 Iron
 0%</t>
  </si>
  <si>
    <t>Nutrition Facts
 Serving Size: 1container
 Servings Per Container: 
 Calories
 Amount Per Serving
 180
 % Daily Value
 Calories From Fat
 Amount Per serving 
 50
 Total Fat
 Amount Per serving 6g
 8%
 Saturated Fat
 Amount Per serving 4g
 20%
 Trans Fat
 Amount Per serving 0g
 Polyunsaturated Fat
 Amount Per serving (-)
 Monounsaturated Fat
 Amount Per serving (-)
 Cholesterol
 Amount Per serving 25mg
 8%
 Sodium
 Amount Per serving 95mg
 4%
 Potassium
 Amount Per serving 310mg
 6%
 Total Carbohydrate
 Amount Per serving 23g
 8%
 Dietary Fiber
 Amount Per serving 0g
 0%
 Sugars
 Amount Per serving 24g
 Protein
 Amount Per serving 6g
 12%
 Vitamin A
 6%
 Vitamin C
 0%
 Calcium
 20%
 Iron
 0%</t>
  </si>
  <si>
    <t>Nutrition Facts
 Serving Size: 1container
 Servings Per Container: 
 Calories
 Amount Per Serving
 120
 % Daily Value
 Calories From Fat
 Amount Per serving 
 25
 Total Fat
 Amount Per serving 2.5g
 4%
 Saturated Fat
 Amount Per serving 190g
 5%
 Trans Fat
 Amount Per serving 0g
 Polyunsaturated Fat
 Amount Per serving (-)
 Monounsaturated Fat
 Amount Per serving (-)
 Cholesterol
 Amount Per serving 15mg
 5%
 Sodium
 Amount Per serving 55mg
 2%
 Potassium
 Amount Per serving 190mg
 5%
 Total Carbohydrate
 Amount Per serving 11g
 4%
 Dietary Fiber
 Amount Per serving 0g
 0%
 Sugars
 Amount Per serving 9g
 Protein
 Amount Per serving 12g
 24%
 Vitamin A
 0%
 Vitamin C
 0%
 Calcium
 15%
 Iron
 0%</t>
  </si>
  <si>
    <t>Nutrition Facts
 Serving Size: 1container
 Servings Per Container: 4
 Calories
 Amount Per Serving
 80
 % Daily Value
 Calories From Fat
 Amount Per serving 
 10
 Total Fat
 Amount Per serving 1g
 2%
 Saturated Fat
 Amount Per serving 0.5g
 3%
 Trans Fat
 Amount Per serving 0g
 Polyunsaturated Fat
 Amount Per serving (-)
 Monounsaturated Fat
 Amount Per serving (-)
 Cholesterol
 Amount Per serving &lt;5mg
 2%
 Sodium
 Amount Per serving 50mg
 2%
 Total Carbohydrate
 Amount Per serving 15g
 5%
 Dietary Fiber
 Amount Per serving 0g
 0%
 Sugars
 Amount Per serving 13g
 Protein
 Amount Per serving 3g
 Vitamin A
 4%
 Vitamin C
 0%
 Calcium
 10%
 Iron
 0%</t>
  </si>
  <si>
    <t>Nutrition Facts
 Serving Size: 1container
 Servings Per Container: 
 Calories
 Amount Per Serving
 140
 % Daily Value
 Calories From Fat
 Amount Per serving 
 30
 Total Fat
 Amount Per serving 3.5g
 5%
 Saturated Fat
 Amount Per serving 0g
 0%
 Trans Fat
 Amount Per serving 0g
 Polyunsaturated Fat
 Amount Per serving (-)
 Monounsaturated Fat
 Amount Per serving (-)
 Cholesterol
 Amount Per serving 0mg
 0%
 Sodium
 Amount Per serving 95mg
 4%
 Total Carbohydrate
 Amount Per serving 20g
 7%
 Dietary Fiber
 Amount Per serving 2g
 7%
 Sugars
 Amount Per serving 16g
 Protein
 Amount Per serving 6g
 12%
 Vitamin A
 0%
 Vitamin C
 0%
 Calcium
 20%
 Iron
 4%</t>
  </si>
  <si>
    <t>Nutrition Facts
 Serving Size: 1container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60mg
 3%
 Potassium
 Amount Per serving 190mg
 5%
 Total Carbohydrate
 Amount Per serving 17g
 6%
 Dietary Fiber
 Amount Per serving &lt;1g
 3%
 Sugars
 Amount Per serving 15g
 Protein
 Amount Per serving 11g
 22%
 Vitamin A
 0%
 Vitamin C
 0%
 Calcium
 15%
 Iron
 0%</t>
  </si>
  <si>
    <t>Nutrition Facts
 Serving Size: 1container
 Servings Per Container: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140mg
 4%
 Total Carbohydrate
 Amount Per serving 9g
 3%
 Dietary Fiber
 Amount Per serving 0g
 0%
 Sugars
 Amount Per serving 7g
 Protein
 Amount Per serving 12g
 24%
 Vitamin A
 0%
 Vitamin C
 0%
 Calcium
 15%
 Iron
 0%</t>
  </si>
  <si>
    <t>Nutrition Facts
 Serving Size: 6oz
 Servings Per Container: about 5
 Calories
 Amount Per Serving
 90
 % Daily Value
 Calories From Fat
 Amount Per serving 
 (-)
 Total Fat
 Amount Per serving 0g
 0%
 Saturated Fat
 Amount Per serving 0g
 0%
 Trans Fat
 Amount Per serving 0g
 Polyunsaturated Fat
 Amount Per serving (-)
 Monounsaturated Fat
 Amount Per serving (-)
 Cholesterol
 Amount Per serving 5mg
 2%
 Sodium
 Amount Per serving 120mg
 5%
 Potassium
 Amount Per serving 330mg
 6%
 Total Carbohydrate
 Amount Per serving 16g
 6%
 Dietary Fiber
 Amount Per serving 0g
 0%
 Sugars
 Amount Per serving 13g
 Protein
 Amount Per serving 7g
 Vitamin A
 0%
 Vitamin C
 4%
 Calcium
 25%
 Iron
 0%</t>
  </si>
  <si>
    <t>Nutrition Facts
 Serving Size: 6oz
 Servings Per Container: 5
 Calories
 Amount Per Serving
 160
 % Daily Value
 Calories From Fat
 Amount Per serving 
 (-)
 Total Fat
 Amount Per serving 1.5g
 2%
 Saturated Fat
 Amount Per serving 1g
 5%
 Trans Fat
 Amount Per serving 0g
 Polyunsaturated Fat
 Amount Per serving (-)
 Monounsaturated Fat
 Amount Per serving (-)
 Cholesterol
 Amount Per serving 10mg
 3%
 Sodium
 Amount Per serving 100mg
 4%
 Potassium
 Amount Per serving 270mg
 6%
 Total Carbohydrate
 Amount Per serving 31g
 11%
 Dietary Fiber
 Amount Per serving 0g
 0%
 Sugars
 Amount Per serving 33g
 Protein
 Amount Per serving 6g
 Vitamin A
 2%
 Vitamin C
 10%
 Calcium
 20%
 Iron
 0%</t>
  </si>
  <si>
    <t>Nutrition Facts
 Serving Size: 1container
 Servings Per Container: 
 Calories
 Amount Per Serving
 150
 % Daily Value
 Calories From Fat
 Amount Per serving 
 20
 Total Fat
 Amount Per serving 2g
 3%
 Saturated Fat
 Amount Per serving 1.5g
 6%
 Trans Fat
 Amount Per serving 0g
 Polyunsaturated Fat
 Amount Per serving (-)
 Monounsaturated Fat
 Amount Per serving (-)
 Cholesterol
 Amount Per serving 10mg
 3%
 Sodium
 Amount Per serving 95mg
 4%
 Potassium
 Amount Per serving 260mg
 7%
 Total Carbohydrate
 Amount Per serving 25g
 8%
 Dietary Fiber
 Amount Per serving (-)
 (-)
 Sugars
 Amount Per serving 18g
 Protein
 Amount Per serving 6g
 12%
 Vitamin A
 15%
 Vitamin C
 (-)
 Calcium
 20%
 Iron
 4%</t>
  </si>
  <si>
    <t>Nutrition Facts
 Serving Size: 5.3oz
 Servings Per Container: 
 Calories
 Amount Per Serving
 140
 % Daily Value
 Calories From Fat
 Amount Per serving 
 (-)
 Total Fat
 Amount Per serving 3.5g
 4%
 Saturated Fat
 Amount Per serving 2.5g
 13%
 Trans Fat
 Amount Per serving 0g
 Polyunsaturated Fat
 Amount Per serving (-)
 Monounsaturated Fat
 Amount Per serving (-)
 Cholesterol
 Amount Per serving 15mg
 5%
 Sodium
 Amount Per serving 45mg
 2%
 Potassium
 Amount Per serving 183mg
 4%
 Total Carbohydrate
 Amount Per serving 11g
 4%
 Dietary Fiber
 Amount Per serving 0g
 0%
 Sugars
 Amount Per serving (-)
 Protein
 Amount Per serving 16g
 31%
 Vitamin A
 (-)
 Vitamin C
 (-)
 Calcium
 10%
 Iron
 0%</t>
  </si>
  <si>
    <t>Nutrition Facts
 Serving Size: 1container
 Servings Per Container: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14g
 5%
 Dietary Fiber
 Amount Per serving 6g
 24%
 Sugars
 Amount Per serving 6g
 Protein
 Amount Per serving 15g
 30%
 Vitamin A
 0%
 Vitamin C
 0%
 Calcium
 15%
 Iron
 0%</t>
  </si>
  <si>
    <t>Nutrition Facts
 Serving Size: 1container
 Servings Per Container: 
 Calories
 Amount Per Serving
 140
 % Daily Value
 Calories From Fat
 Amount Per serving 
 50
 Total Fat
 Amount Per serving 6g
 9%
 Saturated Fat
 Amount Per serving 3.5g
 18%
 Trans Fat
 Amount Per serving 0g
 Polyunsaturated Fat
 Amount Per serving (-)
 Monounsaturated Fat
 Amount Per serving (-)
 Cholesterol
 Amount Per serving 20mg
 7%
 Sodium
 Amount Per serving 65mg
 3%
 Total Carbohydrate
 Amount Per serving 16g
 5%
 Dietary Fiber
 Amount Per serving 0g
 0%
 Sugars
 Amount Per serving 16g
 Protein
 Amount Per serving 6g
 12%
 Vitamin A
 8%
 Vitamin C
 0%
 Calcium
 20%
 Iron
 0%</t>
  </si>
  <si>
    <t>Nutrition Facts
 Serving Size: 1container
 Servings Per Container: 
 Calories
 Amount Per Serving
 120
 % Daily Value
 Calories From Fat
 Amount Per serving 
 40
 Total Fat
 Amount Per serving 4g
 6%
 Saturated Fat
 Amount Per serving 3.5g
 18%
 Trans Fat
 Amount Per serving 0g
 Polyunsaturated Fat
 Amount Per serving (-)
 Monounsaturated Fat
 Amount Per serving (-)
 Cholesterol
 Amount Per serving 0mg
 0%
 Sodium
 Amount Per serving 10mg
 0%
 Total Carbohydrate
 Amount Per serving 21g
 7%
 Dietary Fiber
 Amount Per serving 2g
 8%
 Sugars
 Amount Per serving 16g
 Protein
 Amount Per serving 0g
 Vitamin A
 0%
 Vitamin C
 0%
 Calcium
 35%
 Iron
 4%</t>
  </si>
  <si>
    <t>Nutrition Facts
 Serving Size: 6oz
 Servings Per Container: 1
 Calories
 Amount Per Serving
 140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80mg
 3%
 Potassium
 Amount Per serving 250mg
 6%
 Total Carbohydrate
 Amount Per serving 25g
 9%
 Dietary Fiber
 Amount Per serving 0g
 0%
 Sugars
 Amount Per serving 18g
 Protein
 Amount Per serving 6g
 Vitamin A
 15%
 Vitamin C
 4%
 Calcium
 15%
 Iron
 0%</t>
  </si>
  <si>
    <t>Nutrition Facts
 Serving Size: 6oz
 Servings Per Container: 1
 Calories
 Amount Per Serving
 90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105mg
 5%
 Potassium
 Amount Per serving 280mg
 6%
 Total Carbohydrate
 Amount Per serving 16g
 6%
 Dietary Fiber
 Amount Per serving 0g
 0%
 Sugars
 Amount Per serving 9g
 Protein
 Amount Per serving 6g
 Vitamin A
 10%
 Vitamin C
 2%
 Calcium
 20%
 Iron
 0%</t>
  </si>
  <si>
    <t>Nutrition Facts
 Serving Size: 5.3oz
 Servings Per Container: 
 Calories
 Amount Per Serving
 130
 % Daily Value
 Calories From Fat
 Amount Per serving 
 (-)
 Total Fat
 Amount Per serving 3g
 4%
 Saturated Fat
 Amount Per serving 2g
 10%
 Trans Fat
 Amount Per serving 0g
 Polyunsaturated Fat
 Amount Per serving (-)
 Monounsaturated Fat
 Amount Per serving (-)
 Cholesterol
 Amount Per serving 15mg
 5%
 Sodium
 Amount Per serving 45mg
 2%
 Potassium
 Amount Per serving 179mg
 4%
 Total Carbohydrate
 Amount Per serving 11g
 4%
 Dietary Fiber
 Amount Per serving 0g
 0%
 Sugars
 Amount Per serving (-)
 Protein
 Amount Per serving 16g
 31%
 Vitamin A
 (-)
 Vitamin C
 (-)
 Calcium
 10%
 Iron
 0%</t>
  </si>
  <si>
    <t>Nutrition Facts
 Serving Size: 1container
 Servings Per Container: 
 Calories
 Amount Per Serving
 200
 % Daily Value
 Calories From Fat
 Amount Per serving 
 100
 Total Fat
 Amount Per serving 11g
 17%
 Saturated Fat
 Amount Per serving 1g
 4%
 Trans Fat
 Amount Per serving 0g
 Polyunsaturated Fat
 Amount Per serving (-)
 Monounsaturated Fat
 Amount Per serving (-)
 Cholesterol
 Amount Per serving 0mg
 0%
 Sodium
 Amount Per serving 90mg
 4%
 Total Carbohydrate
 Amount Per serving 21g
 7%
 Dietary Fiber
 Amount Per serving 2g
 8%
 Sugars
 Amount Per serving 17g
 Protein
 Amount Per serving 5g
 4%
 Vitamin A
 0%
 Vitamin C
 0%
 Calcium
 10%
 Iron
 4%</t>
  </si>
  <si>
    <t>Nutrition Facts
 Serving Size: 8oz
 Servings Per Container: 1
 Calories
 Amount Per Serving
 280
 % Daily Value
 Calories From Fat
 Amount Per serving 
 100
 Total Fat
 Amount Per serving 11g
 17%
 Saturated Fat
 Amount Per serving 6g
 30%
 Trans Fat
 Amount Per serving 0g
 Polyunsaturated Fat
 Amount Per serving (-)
 Monounsaturated Fat
 Amount Per serving (-)
 Cholesterol
 Amount Per serving 30mg
 10%
 Sodium
 Amount Per serving 110mg
 5%
 Total Carbohydrate
 Amount Per serving 35g
 12%
 Dietary Fiber
 Amount Per serving 1g
 4%
 Sugars
 Amount Per serving 32g
 Protein
 Amount Per serving 12g
 24%
 Vitamin A
 8%
 Vitamin C
 35%
 Calcium
 40%
 Iron
 0%</t>
  </si>
  <si>
    <t>Nutrition Facts
 Serving Size: 8oz
 Servings Per Container: 1
 Calories
 Amount Per Serving
 280
 % Daily Value
 Calories From Fat
 Amount Per serving 
 100
 Total Fat
 Amount Per serving 11g
 17%
 Saturated Fat
 Amount Per serving 6g
 30%
 Trans Fat
 Amount Per serving 0g
 Polyunsaturated Fat
 Amount Per serving (-)
 Monounsaturated Fat
 Amount Per serving (-)
 Cholesterol
 Amount Per serving 30mg
 10%
 Sodium
 Amount Per serving 110mg
 5%
 Total Carbohydrate
 Amount Per serving 35g
 12%
 Dietary Fiber
 Amount Per serving 1g
 4%
 Sugars
 Amount Per serving 31g
 Protein
 Amount Per serving 12g
 24%
 Vitamin A
 8%
 Vitamin C
 4%
 Calcium
 40%
 Iron
 0%</t>
  </si>
  <si>
    <t>Nutrition Facts
 Serving Size: 1container
 Servings Per Container: 
 Calories
 Amount Per Serving
 140
 % Daily Value
 Calories From Fat
 Amount Per serving 
 20
 Total Fat
 Amount Per serving 2.5g
 4%
 Saturated Fat
 Amount Per serving 1.5g
 8%
 Trans Fat
 Amount Per serving 0g
 Polyunsaturated Fat
 Amount Per serving (-)
 Monounsaturated Fat
 Amount Per serving (-)
 Cholesterol
 Amount Per serving 10mg
 3%
 Sodium
 Amount Per serving 75mg
 3%
 Potassium
 Amount Per serving 180mg
 5%
 Total Carbohydrate
 Amount Per serving 25g
 8%
 Dietary Fiber
 Amount Per serving (-)
 (-)
 Sugars
 Amount Per serving 21g
 Protein
 Amount Per serving 5g
 Vitamin A
 10%
 Vitamin C
 (-)
 Calcium
 15%
 Iron
 (-)</t>
  </si>
  <si>
    <t>Nutrition Facts
 Serving Size: 1container
 Servings Per Container: 
 Calories
 Amount Per Serving
 140
 % Daily Value
 Calories From Fat
 Amount Per serving 
 40
 Total Fat
 Amount Per serving 4g
 6%
 Saturated Fat
 Amount Per serving 3.5g
 18%
 Trans Fat
 Amount Per serving 0g
 Polyunsaturated Fat
 Amount Per serving (-)
 Monounsaturated Fat
 Amount Per serving (-)
 Cholesterol
 Amount Per serving 0mg
 0%
 Sodium
 Amount Per serving 30mg
 1%
 Total Carbohydrate
 Amount Per serving 24g
 8%
 Dietary Fiber
 Amount Per serving 2g
 8%
 Sugars
 Amount Per serving 18g
 Protein
 Amount Per serving &lt;1g
 Vitamin A
 0%
 Vitamin C
 0%
 Calcium
 25%
 Iron
 0%</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</si>
  <si>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40mg
 2%
 Potassium
 Amount Per serving (-)
 4%
 Total Carbohydrate
 Amount Per serving 18g
 7%
 Dietary Fiber
 Amount Per serving 0g
 0%
 Sugars
 Amount Per serving 17g
 Protein
 Amount Per serving 13g
 Vitamin A
 0%
 Vitamin C
 8%
 Calcium
 10%
 Iron
 0%</t>
  </si>
  <si>
    <t>Nutrition Facts
 Serving Size: 5.3oz
 Servings Per Container: 
 Calories
 Amount Per Serving
 130
 % Daily Value
 Calories From Fat
 Amount Per serving 
 (-)
 Total Fat
 Amount Per serving 3g
 4%
 Saturated Fat
 Amount Per serving 2g
 10%
 Trans Fat
 Amount Per serving 0g
 Polyunsaturated Fat
 Amount Per serving (-)
 Monounsaturated Fat
 Amount Per serving (-)
 Cholesterol
 Amount Per serving 15mg
 5%
 Sodium
 Amount Per serving 45mg
 2%
 Potassium
 Amount Per serving 183mg
 4%
 Total Carbohydrate
 Amount Per serving 11g
 4%
 Dietary Fiber
 Amount Per serving 0g
 0%
 Sugars
 Amount Per serving (-)
 Protein
 Amount Per serving 16g
 31%
 Vitamin A
 (-)
 Vitamin C
 (-)
 Calcium
 10%
 Iron
 0%</t>
  </si>
  <si>
    <t>Nutrition Facts
 Serving Size: 1container
 Servings Per Container: 
 Calories
 Amount Per Serving
 160
 % Daily Value
 Calories From Fat
 Amount Per serving 
 70
 Total Fat
 Amount Per serving 7g
 11%
 Saturated Fat
 Amount Per serving 4.5g
 23%
 Trans Fat
 Amount Per serving 0g
 Polyunsaturated Fat
 Amount Per serving (-)
 Monounsaturated Fat
 Amount Per serving (-)
 Cholesterol
 Amount Per serving 25mg
 9%
 Sodium
 Amount Per serving 80mg
 3%
 Total Carbohydrate
 Amount Per serving 18g
 6%
 Dietary Fiber
 Amount Per serving &lt;1g
 3%
 Sugars
 Amount Per serving 15g
 Protein
 Amount Per serving 5g
 Vitamin A
 4%
 Vitamin C
 0%
 Calcium
 15%
 Iron
 0%</t>
  </si>
  <si>
    <t>Nutrition Facts
 Serving Size: 1container
 Servings Per Container: 
 Calories
 Amount Per Serving
 120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50mg
 2%
 Potassium
 Amount Per serving 200mg
 6%
 Total Carbohydrate
 Amount Per serving 11g
 4%
 Dietary Fiber
 Amount Per serving 0g
 0%
 Sugars
 Amount Per serving 9g
 Protein
 Amount Per serving 12g
 24%
 Vitamin A
 0%
 Vitamin C
 0%
 Calcium
 15%
 Iron
 0%</t>
  </si>
  <si>
    <t>Nutrition Facts
 Serving Size: 5.3oz
 Servings Per Container: 
 Calories
 Amount Per Serving
 110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50mg
 2%
 Potassium
 Amount Per serving 230mg
 4%
 Total Carbohydrate
 Amount Per serving 12g
 4%
 Dietary Fiber
 Amount Per serving 0g
 0%
 Sugars
 Amount Per serving (-)
 Protein
 Amount Per serving 17g
 Vitamin A
 (-)
 Vitamin C
 (-)
 Calcium
 10%
 Iron
 10%</t>
  </si>
  <si>
    <t>Nutrition Facts
 Serving Size: 5.3oz
 Servings Per Container: 
 Calories
 Amount Per Serving
 110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45mg
 2%
 Potassium
 Amount Per serving 220mg
 4%
 Total Carbohydrate
 Amount Per serving 11g
 4%
 Dietary Fiber
 Amount Per serving 0g
 0%
 Sugars
 Amount Per serving (-)
 Protein
 Amount Per serving 17g
 Vitamin A
 (-)
 Vitamin C
 (-)
 Calcium
 10%
 Iron
 10%</t>
  </si>
  <si>
    <t>Nutrition Facts
 Serving Size: 5.3oz
 Servings Per Container: 
 Calories
 Amount Per Serving
 130
 % Daily Value
 Calories From Fat
 Amount Per serving 
 (-)
 Total Fat
 Amount Per serving 3g
 4%
 Saturated Fat
 Amount Per serving 2g
 10%
 Trans Fat
 Amount Per serving 0g
 Polyunsaturated Fat
 Amount Per serving (-)
 Monounsaturated Fat
 Amount Per serving (-)
 Cholesterol
 Amount Per serving 15mg
 5%
 Sodium
 Amount Per serving 45mg
 2%
 Potassium
 Amount Per serving 181mg
 4%
 Total Carbohydrate
 Amount Per serving 11g
 4%
 Dietary Fiber
 Amount Per serving 0g
 0%
 Sugars
 Amount Per serving (-)
 Protein
 Amount Per serving 16g
 31%
 Vitamin A
 (-)
 Vitamin C
 (-)
 Calcium
 10%
 Iron
 0%</t>
  </si>
  <si>
    <t>Nutrition Facts
 Serving Size: 6oz
 Servings Per Container: 1
 Calories
 Amount Per Serving
 100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105mg
 5%
 Potassium
 Amount Per serving 285mg
 6%
 Total Carbohydrate
 Amount Per serving 18g
 7%
 Dietary Fiber
 Amount Per serving 0g
 0%
 Sugars
 Amount Per serving 12g
 Protein
 Amount Per serving 6g
 Vitamin A
 10%
 Vitamin C
 0%
 Calcium
 20%
 Iron
 0%</t>
  </si>
  <si>
    <t/>
  </si>
  <si>
    <t>Nutrition Facts
 Serving Size: 1container
 Servings Per Container: 
 Calories
 Amount Per Serving
 120
 % Daily Value
 Calories From Fat
 Amount Per serving 
 30
 Total Fat
 Amount Per serving 3.5g
 5%
 Saturated Fat
 Amount Per serving 0g
 0%
 Trans Fat
 Amount Per serving 0g
 Polyunsaturated Fat
 Amount Per serving (-)
 Monounsaturated Fat
 Amount Per serving (-)
 Cholesterol
 Amount Per serving 0mg
 0%
 Sodium
 Amount Per serving 90mg
 4%
 Total Carbohydrate
 Amount Per serving 17g
 6%
 Dietary Fiber
 Amount Per serving 2g
 7%
 Sugars
 Amount Per serving 13g
 Protein
 Amount Per serving 6g
 12%
 Vitamin A
 0%
 Vitamin C
 2%
 Calcium
 20%
 Iron
 4%</t>
  </si>
  <si>
    <t>Nutrition Facts
 Serving Size: 1container
 Servings Per Container: 4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160mg
 5%
 Total Carbohydrate
 Amount Per serving 16g
 5%
 Dietary Fiber
 Amount Per serving 0g
 0%
 Sugars
 Amount Per serving 13g
 Protein
 Amount Per serving 4g
 8%
 Vitamin A
 0%
 Vitamin C
 0%
 Calcium
 15%
 Iron
 0%</t>
  </si>
  <si>
    <t>Nutrition Facts
 Serving Size: 1container
 Servings Per Container: 
 Calories
 Amount Per Serving
 190
 % Daily Value
 Calories From Fat
 Amount Per serving 
 45
 Total Fat
 Amount Per serving 5g
 8%
 Saturated Fat
 Amount Per serving 3.5g
 18%
 Trans Fat
 Amount Per serving 0g
 Polyunsaturated Fat
 Amount Per serving (-)
 Monounsaturated Fat
 Amount Per serving (-)
 Cholesterol
 Amount Per serving 15mg
 5%
 Sodium
 Amount Per serving 90mg
 4%
 Potassium
 Amount Per serving 180mg
 6%
 Total Carbohydrate
 Amount Per serving 25g
 8%
 Dietary Fiber
 Amount Per serving 1g
 4%
 Sugars
 Amount Per serving 19g
 Protein
 Amount Per serving 12g
 24%
 Vitamin A
 0%
 Vitamin C
 0%
 Calcium
 15%
 Iron
 6%</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</si>
  <si>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40mg
 2%
 Potassium
 Amount Per serving (-)
 4%
 Total Carbohydrate
 Amount Per serving 17g
 6%
 Dietary Fiber
 Amount Per serving 0g
 0%
 Sugars
 Amount Per serving 18g
 Protein
 Amount Per serving 12g
 Vitamin A
 0%
 Vitamin C
 0%
 Calcium
 10%
 Iron
 0%</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</si>
  <si>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40mg
 2%
 Potassium
 Amount Per serving (-)
 4%
 Total Carbohydrate
 Amount Per serving 17g
 6%
 Dietary Fiber
 Amount Per serving 0g
 0%
 Sugars
 Amount Per serving 17g
 Protein
 Amount Per serving 13g
 Vitamin A
 0%
 Vitamin C
 15%
 Calcium
 10%
 Iron
 0%</t>
  </si>
  <si>
    <t>Nutrition Facts
 Serving Size: 1container
 Servings Per Container: 
 Calories
 Amount Per Serving
 140
 % Daily Value
 Calories From Fat
 Amount Per serving 
 50
 Total Fat
 Amount Per serving 6g
 9%
 Saturated Fat
 Amount Per serving 2g
 10%
 Trans Fat
 Amount Per serving 0g
 Polyunsaturated Fat
 Amount Per serving (-)
 Monounsaturated Fat
 Amount Per serving (-)
 Cholesterol
 Amount Per serving 15mg
 5%
 Sodium
 Amount Per serving 80mg
 3%
 Total Carbohydrate
 Amount Per serving 13g
 4%
 Dietary Fiber
 Amount Per serving 1g
 4%
 Sugars
 Amount Per serving 10g
 Protein
 Amount Per serving 11g
 22%
 Vitamin A
 0%
 Vitamin C
 0%
 Calcium
 15%
 Iron
 0%</t>
  </si>
  <si>
    <t>Nutrition Facts
 Serving Size: 5.3oz
 Servings Per Container: 1
 Calories
 Amount Per Serving
 120
 % Daily Value
 Calories From Fat
 Amount Per serving 
 5
 Total Fat
 Amount Per serving 0g
 0%
 Saturated Fat
 Amount Per serving 0g
 0%
 Trans Fat
 Amount Per serving 0g
 Polyunsaturated Fat
 Amount Per serving (-)
 Monounsaturated Fat
 Amount Per serving (-)
 Cholesterol
 Amount Per serving 10mg
 3%
 Sodium
 Amount Per serving 50mg
 2%
 Total Carbohydrate
 Amount Per serving 13g
 4%
 Dietary Fiber
 Amount Per serving 0g
 0%
 Sugars
 Amount Per serving 10g
 Protein
 Amount Per serving 15g
 34%
 Vitamin A
 0%
 Vitamin C
 0%
 Calcium
 15%
 Iron
 0%</t>
  </si>
  <si>
    <t>Nutrition Facts
 Serving Size: 5.3oz
 Servings Per Container: 1
 Calories
 Amount Per Serving
 130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40mg
 2%
 Potassium
 Amount Per serving (-)
 4%
 Total Carbohydrate
 Amount Per serving 19g
 7%
 Dietary Fiber
 Amount Per serving 0g
 0%
 Sugars
 Amount Per serving 18g
 Protein
 Amount Per serving 13g
 Vitamin A
 0%
 Vitamin C
 0%
 Calcium
 10%
 Iron
 0%</t>
  </si>
  <si>
    <t>Nutrition Facts
 Serving Size: 5.3oz
 Servings Per Container: 
 Calories
 Amount Per Serving
 110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45mg
 2%
 Potassium
 Amount Per serving 230mg
 4%
 Total Carbohydrate
 Amount Per serving 12g
 4%
 Dietary Fiber
 Amount Per serving 0g
 0%
 Sugars
 Amount Per serving (-)
 Protein
 Amount Per serving 17g
 Vitamin A
 (-)
 Vitamin C
 (-)
 Calcium
 10%
 Iron
 10%</t>
  </si>
  <si>
    <t>Nutrition Facts
 Serving Size: 5.3oz
 Servings Per Container: 
 Calories
 Amount Per Serving
 110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45mg
 2%
 Potassium
 Amount Per serving 220mg
 4%
 Total Carbohydrate
 Amount Per serving 12g
 4%
 Dietary Fiber
 Amount Per serving 0g
 0%
 Sugars
 Amount Per serving (-)
 Protein
 Amount Per serving 17g
 Vitamin A
 (-)
 Vitamin C
 (-)
 Calcium
 10%
 Iron
 10%</t>
  </si>
  <si>
    <t>Nutrition Facts
 Serving Size: 8oz
 Servings Per Container: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180mg
 7%
 Potassium
 Amount Per serving 540mg
 16%
 Total Carbohydrate
 Amount Per serving 18g
 6%
 Dietary Fiber
 Amount Per serving 0g
 0%
 Sugars
 Amount Per serving 14g
 Protein
 Amount Per serving 11g
 20%
 Vitamin A
 0%
 Vitamin C
 0%
 Calcium
 35%
 Iron
 0%</t>
  </si>
  <si>
    <t>Nutrition Facts
 Serving Size: 5.3oz
 Servings Per Container: 1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Total Carbohydrate
 Amount Per serving 12g
 4%
 Dietary Fiber
 Amount Per serving 0g
 0%
 Sugars
 Amount Per serving 10g
 Protein
 Amount Per serving 15g
 30%
 Vitamin A
 0%
 Vitamin C
 0%
 Calcium
 15%
 Iron
 0%</t>
  </si>
  <si>
    <t>Nutrition Facts
 Serving Size: 8oz
 Servings Per Container: 3
 Calories
 Amount Per Serving
 230
 % Daily Value
 Calories From Fat
 Amount Per serving 
 80
 Total Fat
 Amount Per serving 9g
 14%
 Saturated Fat
 Amount Per serving 6g
 30%
 Trans Fat
 Amount Per serving 0g
 Polyunsaturated Fat
 Amount Per serving (-)
 Monounsaturated Fat
 Amount Per serving (-)
 Cholesterol
 Amount Per serving 40mg
 13%
 Sodium
 Amount Per serving 110mg
 5%
 Total Carbohydrate
 Amount Per serving 11g
 4%
 Dietary Fiber
 Amount Per serving 0g
 0%
 Sugars
 Amount Per serving 5g
 Protein
 Amount Per serving 25g
 50%
 Vitamin A
 6%
 Vitamin C
 0%
 Calcium
 25%
 Iron
 0%</t>
  </si>
  <si>
    <t>Nutrition Facts
 Serving Size: 1bottle
 Servings Per Container: 4
 Calories
 Amount Per Serving
 70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50mg
 2%
 Potassium
 Amount Per serving 150mg
 4%
 Total Carbohydrate
 Amount Per serving 12g
 4%
 Dietary Fiber
 Amount Per serving &lt;1g
 2%
 Sugars
 Amount Per serving 10g
 Protein
 Amount Per serving 3g
 6%
 Vitamin A
 (-)
 Vitamin C
 (-)
 Calcium
 10%
 Iron
 (-)</t>
  </si>
  <si>
    <t>Nutrition Facts
 Serving Size: 6oz
 Servings Per Container: 1
 Calories
 Amount Per Serving
 90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105mg
 5%
 Potassium
 Amount Per serving 280mg
 6%
 Total Carbohydrate
 Amount Per serving 17g
 6%
 Dietary Fiber
 Amount Per serving 0g
 0%
 Sugars
 Amount Per serving 10g
 Protein
 Amount Per serving 6g
 Vitamin A
 10%
 Vitamin C
 8%
 Calcium
 20%
 Iron
 0%</t>
  </si>
  <si>
    <t>Nutrition Facts
 Serving Size: 8oz
 Servings Per Container: 1
 Calories
 Amount Per Serving
 280
 % Daily Value
 Calories From Fat
 Amount Per serving 
 100
 Total Fat
 Amount Per serving 11g
 17%
 Saturated Fat
 Amount Per serving 6g
 30%
 Trans Fat
 Amount Per serving 0g
 Polyunsaturated Fat
 Amount Per serving (-)
 Monounsaturated Fat
 Amount Per serving (-)
 Cholesterol
 Amount Per serving 30mg
 10%
 Sodium
 Amount Per serving 110mg
 5%
 Total Carbohydrate
 Amount Per serving 35g
 12%
 Dietary Fiber
 Amount Per serving 1g
 4%
 Sugars
 Amount Per serving 31g
 Protein
 Amount Per serving 12g
 24%
 Vitamin A
 15%
 Vitamin C
 10%
 Calcium
 40%
 Iron
 0%</t>
  </si>
  <si>
    <t>Nutrition Facts
 Serving Size: 1bar
 Servings Per Container: 5
 Calories
 Amount Per Serving
 150
 % Daily Value
 Calories From Fat
 Amount Per serving 
 40
 Total Fat
 Amount Per serving 4.5G
 7%
 Saturated Fat
 Amount Per serving 2.5G
 12%
 Trans Fat
 Amount Per serving 0G
 Polyunsaturated Fat
 Amount Per serving 0.5g
 Monounsaturated Fat
 Amount Per serving 1g
 Cholesterol
 Amount Per serving 0MG
 0%
 Sodium
 Amount Per serving 115MG
 5%
 Potassium
 Amount Per serving 100MG
 3%
 Total Carbohydrate
 Amount Per serving 25G
 8%
 Dietary Fiber
 Amount Per serving 1G
 5%
 Sugars
 Amount Per serving 11G
 Sugar Alcohol
 Amount Per serving 2g
 Other Carbohydrate
 Amount Per serving 11g
 Protein
 Amount Per serving 2G
 Vitamin A
 0%
 Vitamin C
 0%
 Calcium
 10%
 Iron
 2%</t>
  </si>
  <si>
    <t>Nutrition Facts
 Serving Size: 1container
 Servings Per Container: 12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170mg
 5%
 Total Carbohydrate
 Amount Per serving 16g
 5%
 Dietary Fiber
 Amount Per serving 0g
 0%
 Sugars
 Amount Per serving 13g
 Protein
 Amount Per serving 4g
 8%
 Vitamin A
 0%
 Vitamin C
 0%
 Calcium
 15%
 Iron
 0%</t>
  </si>
  <si>
    <t>Nutrition Facts
 Serving Size: 1cup
 Servings Per Container: about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&lt;5mg
 2%
 Sodium
 Amount Per serving 115mg
 5%
 Potassium
 Amount Per serving 310mg
 9%
 Total Carbohydrate
 Amount Per serving 20g
 7%
 Dietary Fiber
 Amount Per serving 0g
 0%
 Sugars
 Amount Per serving 13g
 Protein
 Amount Per serving 7g
 14%
 Vitamin A
 15%
 Vitamin C
 0%
 Calcium
 25%
 Iron
 0%</t>
  </si>
  <si>
    <t>Nutrition Facts
 Serving Size: 1container
 Servings Per Container: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14g
 5%
 Dietary Fiber
 Amount Per serving 6g
 24%
 Sugars
 Amount Per serving 6g
 Protein
 Amount Per serving 15g
 30%
 Vitamin A
 10%
 Vitamin C
 0%
 Calcium
 15%
 Iron
 0%</t>
  </si>
  <si>
    <t>Nutrition Facts
 Serving Size: 1container
 Servings Per Container: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13g
 4%
 Dietary Fiber
 Amount Per serving 6g
 24%
 Sugars
 Amount Per serving 6g
 Protein
 Amount Per serving 15g
 30%
 Vitamin A
 0%
 Vitamin C
 0%
 Calcium
 15%
 Iron
 0%</t>
  </si>
  <si>
    <t>Nutrition Facts
 Serving Size: 8oz
 Servings Per Container: 3
 Calories
 Amount Per Serving
 180
 % Daily Value
 Calories From Fat
 Amount Per serving 
 5
 Total Fat
 Amount Per serving 0.5g
 1%
 Saturated Fat
 Amount Per serving 0g
 0%
 Trans Fat
 Amount Per serving 0g
 Polyunsaturated Fat
 Amount Per serving (-)
 Monounsaturated Fat
 Amount Per serving (-)
 Cholesterol
 Amount Per serving 15mg
 5%
 Sodium
 Amount Per serving 80mg
 3%
 Total Carbohydrate
 Amount Per serving 18g
 6%
 Dietary Fiber
 Amount Per serving 0g
 0%
 Sugars
 Amount Per serving 14g
 Protein
 Amount Per serving 24g
 48%
 Vitamin A
 0%
 Vitamin C
 0%
 Calcium
 20%
 Iron
 0%</t>
  </si>
  <si>
    <t>Nutrition Facts
 Serving Size: 1container
 Servings Per Container: 
 Calories
 Amount Per Serving
 150
 % Daily Value
 Calories From Fat
 Amount Per serving 
 40
 Total Fat
 Amount Per serving 4.5g
 7%
 Saturated Fat
 Amount Per serving 3g
 15%
 Trans Fat
 Amount Per serving 0g
 Polyunsaturated Fat
 Amount Per serving (-)
 Monounsaturated Fat
 Amount Per serving (-)
 Cholesterol
 Amount Per serving 10mg
 3%
 Sodium
 Amount Per serving 50mg
 2%
 Potassium
 Amount Per serving 130mg
 4%
 Total Carbohydrate
 Amount Per serving 19g
 6%
 Dietary Fiber
 Amount Per serving 00
 0%
 Sugars
 Amount Per serving 15g
 Protein
 Amount Per serving 8g
 16%
 Vitamin A
 4%
 Vitamin C
 0%
 Calcium
 10%
 Iron
 0%</t>
  </si>
  <si>
    <t>Nutrition Facts
 Serving Size: 1container
 Servings Per Container: 
 Calories
 Amount Per Serving
 160
 % Daily Value
 Calories From Fat
 Amount Per serving 
 35
 Total Fat
 Amount Per serving 4g
 6%
 Saturated Fat
 Amount Per serving 2.5g
 12%
 Trans Fat
 Amount Per serving 0g
 Polyunsaturated Fat
 Amount Per serving (-)
 Monounsaturated Fat
 Amount Per serving (-)
 Cholesterol
 Amount Per serving 15mg
 5%
 Sodium
 Amount Per serving 105mg
 4%
 Potassium
 Amount Per serving 200mg
 6%
 Total Carbohydrate
 Amount Per serving 25g
 8%
 Dietary Fiber
 Amount Per serving (-)
 (-)
 Sugars
 Amount Per serving 21g
 Protein
 Amount Per serving 5g
 Vitamin A
 10%
 Vitamin C
 10%
 Calcium
 15%
 Iron
 10%</t>
  </si>
  <si>
    <t>Nutrition Facts
 Serving Size: 8fl oz
 Servings Per Container: 4
 Calories
 Amount Per Serving
 150
 % Daily Value
 Calories From Fat
 Amount Per serving 
 20
 Total Fat
 Amount Per serving 2.5g
 4%
 Saturated Fat
 Amount Per serving 1.5g
 8%
 Trans Fat
 Amount Per serving 0g
 Polyunsaturated Fat
 Amount Per serving (-)
 Monounsaturated Fat
 Amount Per serving (-)
 Cholesterol
 Amount Per serving 10mg
 3%
 Sodium
 Amount Per serving 85mg
 4%
 Potassium
 Amount Per serving 250mg
 7%
 Total Carbohydrate
 Amount Per serving 27g
 9%
 Dietary Fiber
 Amount Per serving 0g
 (-)
 Sugars
 Amount Per serving 21g
 Protein
 Amount Per serving 6g
 12%
 Vitamin A
 2%
 Vitamin C
 20%
 Calcium
 25%
 Iron
 2%</t>
  </si>
  <si>
    <t>Nutrition Facts
 Serving Size: 1container
 Servings Per Container: 
 Calories
 Amount Per Serving
 140
 % Daily Value
 Calories From Fat
 Amount Per serving 
 40
 Total Fat
 Amount Per serving 4.5g
 7%
 Saturated Fat
 Amount Per serving 2.5g
 13%
 Trans Fat
 Amount Per serving 0g
 Polyunsaturated Fat
 Amount Per serving (-)
 Monounsaturated Fat
 Amount Per serving (-)
 Cholesterol
 Amount Per serving 15mg
 5%
 Sodium
 Amount Per serving 75mg
 3%
 Potassium
 Amount Per serving 160mg
 5%
 Total Carbohydrate
 Amount Per serving 15g
 5%
 Dietary Fiber
 Amount Per serving 0g
 0%
 Sugars
 Amount Per serving 11g
 Protein
 Amount Per serving 10g
 20%
 Vitamin A
 0%
 Vitamin C
 0%
 Calcium
 15%
 Iron
 0%</t>
  </si>
  <si>
    <t>Nutrition Facts
 Serving Size: 
 Servings Per Container: 1
 Calories
 Amount Per Serving
 130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55mg
 2%
 Potassium
 Amount Per serving 200mg
 6%
 Total Carbohydrate
 Amount Per serving 17g
 6%
 Dietary Fiber
 Amount Per serving &lt;1g
 3%
 Sugars
 Amount Per serving 14g
 Protein
 Amount Per serving 11g
 22%
 Vitamin A
 0%
 Vitamin C
 0%
 Calcium
 15%
 Iron
 6%</t>
  </si>
  <si>
    <t>Nutrition Facts
 Serving Size: 8oz
 Servings Per Container: 1
 Calories
 Amount Per Serving
 300
 % Daily Value
 Calories From Fat
 Amount Per serving 
 120
 Total Fat
 Amount Per serving 13g
 20%
 Saturated Fat
 Amount Per serving 7g
 35%
 Trans Fat
 Amount Per serving 0g
 Polyunsaturated Fat
 Amount Per serving (-)
 Monounsaturated Fat
 Amount Per serving (-)
 Cholesterol
 Amount Per serving 30mg
 10%
 Sodium
 Amount Per serving 110mg
 5%
 Total Carbohydrate
 Amount Per serving 34g
 11%
 Dietary Fiber
 Amount Per serving 1g
 4%
 Sugars
 Amount Per serving 30g
 Protein
 Amount Per serving 12g
 24%
 Vitamin A
 8%
 Vitamin C
 0%
 Calcium
 40%
 Iron
 0%</t>
  </si>
  <si>
    <t>Nutrition Facts
 Serving Size: 1container
 Servings Per Container: 
 Calories
 Amount Per Serving
 150
 % Daily Value
 Calories From Fat
 Amount Per serving 
 50
 Total Fat
 Amount Per serving 6g
 9%
 Saturated Fat
 Amount Per serving 3.5g
 18%
 Trans Fat
 Amount Per serving 0g
 Polyunsaturated Fat
 Amount Per serving (-)
 Monounsaturated Fat
 Amount Per serving (-)
 Cholesterol
 Amount Per serving 20mg
 7%
 Sodium
 Amount Per serving 65mg
 3%
 Total Carbohydrate
 Amount Per serving 18g
 6%
 Dietary Fiber
 Amount Per serving 0g
 0%
 Sugars
 Amount Per serving 18g
 Protein
 Amount Per serving 6g
 12%
 Vitamin A
 8%
 Vitamin C
 4%
 Calcium
 20%
 Iron
 0%</t>
  </si>
  <si>
    <t>Nutrition Facts
 Serving Size: 1
 Servings Per Container: 1
 Calories
 Amount Per Serving
 270
 % Daily Value
 Calories From Fat
 Amount Per serving 
 120
 Total Fat
 Amount Per serving 13g
 20%
 Saturated Fat
 Amount Per serving 7g
 35%
 Trans Fat
 Amount Per serving 0g
 Polyunsaturated Fat
 Amount Per serving (-)
 Monounsaturated Fat
 Amount Per serving (-)
 Cholesterol
 Amount Per serving 25mg
 8%
 Sodium
 Amount Per serving 90mg
 4%
 Total Carbohydrate
 Amount Per serving 31g
 10%
 Dietary Fiber
 Amount Per serving 1g
 4%
 Sugars
 Amount Per serving 24g
 Protein
 Amount Per serving 9g
 Vitamin A
 10%
 Vitamin C
 4%
 Calcium
 25%
 Iron
 4%</t>
  </si>
  <si>
    <t>Nutrition Facts
 Serving Size: 0.67cup
 Servings Per Container: 5
 Calories
 Amount Per Serving
 130
 % Daily Value
 Calories From Fat
 Amount Per serving 
 (-)
 Total Fat
 Amount Per serving 2.5g
 3%
 Saturated Fat
 Amount Per serving 1.5g
 8%
 Trans Fat
 Amount Per serving 0g
 Polyunsaturated Fat
 Amount Per serving (-)
 Monounsaturated Fat
 Amount Per serving (-)
 Cholesterol
 Amount Per serving 10mg
 3%
 Sodium
 Amount Per serving 110mg
 5%
 Potassium
 Amount Per serving 360mg
 8%
 Total Carbohydrate
 Amount Per serving 22g
 8%
 Dietary Fiber
 Amount Per serving 0g
 0%
 Sugars
 Amount Per serving (-)
 Protein
 Amount Per serving 7g
 14%
 Vitamin A
 (-)
 Vitamin C
 (-)
 Calcium
 20%
 Iron
 0%</t>
  </si>
  <si>
    <t>Nutrition Facts
 Serving Size: 6oz
 Servings Per Container: 1
 Calories
 Amount Per Serving
 100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105mg
 5%
 Potassium
 Amount Per serving 300mg
 6%
 Total Carbohydrate
 Amount Per serving 18g
 7%
 Dietary Fiber
 Amount Per serving 0g
 0%
 Sugars
 Amount Per serving 12g
 Protein
 Amount Per serving 6g
 Vitamin A
 10%
 Vitamin C
 2%
 Calcium
 270%
 Iron
 0%</t>
  </si>
  <si>
    <t>Nutrition Facts
 Serving Size: 5.3oz
 Servings Per Container: 1
 Calories
 Amount Per Serving
 140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60mg
 3%
 Potassium
 Amount Per serving (-)
 4%
 Total Carbohydrate
 Amount Per serving 19g
 7%
 Dietary Fiber
 Amount Per serving 1g
 4%
 Sugars
 Amount Per serving (-)
 Protein
 Amount Per serving 14g
 Vitamin A
 (-)
 Vitamin C
 (-)
 Calcium
 8%
 Iron
 0%</t>
  </si>
  <si>
    <t>Nutrition Facts
 Serving Size: 1container
 Servings Per Container: 
 Calories
 Amount Per Serving
 190
 % Daily Value
 Calories From Fat
 Amount Per serving 
 45
 Total Fat
 Amount Per serving 5g
 8%
 Saturated Fat
 Amount Per serving 3.5g
 18%
 Trans Fat
 Amount Per serving 0g
 Polyunsaturated Fat
 Amount Per serving (-)
 Monounsaturated Fat
 Amount Per serving (-)
 Cholesterol
 Amount Per serving 15mg
 5%
 Sodium
 Amount Per serving 90mg
 4%
 Potassium
 Amount Per serving 190mg
 6%
 Total Carbohydrate
 Amount Per serving 26g
 9%
 Dietary Fiber
 Amount Per serving &lt;1g
 4%
 Sugars
 Amount Per serving 21g
 Protein
 Amount Per serving 11g
 22%
 Vitamin A
 2%
 Vitamin C
 0%
 Calcium
 15%
 Iron
 0%</t>
  </si>
  <si>
    <t>Nutrition Facts
 Serving Size: 1container
 Servings Per Container: 
 Calories
 Amount Per Serving
 110
 % Daily Value
 Calories From Fat
 Amount Per serving 
 45
 Total Fat
 Amount Per serving 5g
 8%
 Saturated Fat
 Amount Per serving 4g
 20%
 Trans Fat
 Amount Per serving 0g
 Polyunsaturated Fat
 Amount Per serving (-)
 Monounsaturated Fat
 Amount Per serving (-)
 Cholesterol
 Amount Per serving 0mg
 0%
 Sodium
 Amount Per serving 30mg
 1%
 Total Carbohydrate
 Amount Per serving 17g
 6%
 Dietary Fiber
 Amount Per serving 2g
 8%
 Sugars
 Amount Per serving 10g
 Protein
 Amount Per serving &lt;1g
 Vitamin A
 0%
 Vitamin C
 0%
 Calcium
 25%
 Iron
 0%</t>
  </si>
  <si>
    <t>Nutrition Facts
 Serving Size: 1container
 Servings Per Container: 
 Calories
 Amount Per Serving
 130
 % Daily Value
 Calories From Fat
 Amount Per serving 
 20
 Total Fat
 Amount Per serving 2g
 3%
 Saturated Fat
 Amount Per serving 1g
 5%
 Trans Fat
 Amount Per serving 0g
 Polyunsaturated Fat
 Amount Per serving (-)
 Monounsaturated Fat
 Amount Per serving (-)
 Cholesterol
 Amount Per serving 20mg
 3%
 Sodium
 Amount Per serving 65mg
 3%
 Total Carbohydrate
 Amount Per serving 14g
 4%
 Dietary Fiber
 Amount Per serving 0g
 0%
 Sugars
 Amount Per serving (-)
 Protein
 Amount Per serving 15g
 30%
 Vitamin A
 0%
 Vitamin C
 8%
 Calcium
 14%
 Iron
 0%</t>
  </si>
  <si>
    <t>Nutrition Facts
 Serving Size: 5.3oz
 Servings Per Container: 1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
 4%
 Total Carbohydrate
 Amount Per serving 5g
 2%
 Dietary Fiber
 Amount Per serving 0g
 0%
 Sugars
 Amount Per serving 5g
 Protein
 Amount Per serving 16g
 Vitamin A
 0%
 Vitamin C
 0%
 Calcium
 10%
 Iron
 0%</t>
  </si>
  <si>
    <t>Nutrition Facts
 Serving Size: 1container
 Servings Per Container: 
 Calories
 Amount Per Serving
 160
 % Daily Value
 Calories From Fat
 Amount Per serving 
 35
 Total Fat
 Amount Per serving 4g
 6%
 Saturated Fat
 Amount Per serving 2.5g
 13%
 Trans Fat
 Amount Per serving 0g
 Polyunsaturated Fat
 Amount Per serving (-)
 Monounsaturated Fat
 Amount Per serving (-)
 Cholesterol
 Amount Per serving 15mg
 5%
 Sodium
 Amount Per serving 45mg
 2%
 Potassium
 Amount Per serving 135mg
 4%
 Total Carbohydrate
 Amount Per serving 21g
 7%
 Dietary Fiber
 Amount Per serving 0g
 0%
 Sugars
 Amount Per serving 19g
 Protein
 Amount Per serving 11g
 22%
 Vitamin A
 2%
 Vitamin C
 0%
 Calcium
 15%
 Iron
 0%</t>
  </si>
  <si>
    <t>Nutrition Facts
 Serving Size: 1container
 Servings Per Container: 
 Calories
 Amount Per Serving
 210
 % Daily Value
 Calories From Fat
 Amount Per serving 
 70
 Total Fat
 Amount Per serving 7g
 11%
 Saturated Fat
 Amount Per serving 3.5g
 18%
 Trans Fat
 Amount Per serving 0g
 Polyunsaturated Fat
 Amount Per serving (-)
 Monounsaturated Fat
 Amount Per serving (-)
 Cholesterol
 Amount Per serving 15mg
 5%
 Sodium
 Amount Per serving 80mg
 3%
 Potassium
 Amount Per serving 210mg
 6%
 Total Carbohydrate
 Amount Per serving 25g
 8%
 Dietary Fiber
 Amount Per serving 1g
 4%
 Sugars
 Amount Per serving 21g
 Protein
 Amount Per serving 12g
 4%
 Vitamin A
 0%
 Vitamin C
 0%
 Calcium
 15%
 Iron
 0%</t>
  </si>
  <si>
    <t>Nutrition Facts
 Serving Size: 1bar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0mg
 0%
 Sodium
 Amount Per serving 35mg
 1%
 Potassium
 Amount Per serving 170mg
 4%
 Total Carbohydrate
 Amount Per serving 15g
 5%
 Dietary Fiber
 Amount Per serving 1g
 4%
 Sugars
 Amount Per serving 12g
 Protein
 Amount Per serving 6g
 12%
 Vitamin A
 0%
 Vitamin C
 0%
 Calcium
 10%
 Iron
 4%</t>
  </si>
  <si>
    <t>Nutrition Facts
 Serving Size: 1container
 Servings Per Container: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60mg
 3%
 Potassium
 Amount Per serving 180mg
 6%
 Total Carbohydrate
 Amount Per serving 17g
 6%
 Dietary Fiber
 Amount Per serving &lt;1g
 3%
 Sugars
 Amount Per serving 14g
 Protein
 Amount Per serving 11g
 22%
 Vitamin A
 0%
 Vitamin C
 0%
 Calcium
 15%
 Iron
 0%</t>
  </si>
  <si>
    <t>Nutrition Facts
 Serving Size: 1container
 Servings Per Container: 
 Calories
 Amount Per Serving
 140
 % Daily Value
 Calories From Fat
 Amount Per serving 
 40
 Total Fat
 Amount Per serving 4.5g
 7%
 Saturated Fat
 Amount Per serving 1.5g
 8%
 Trans Fat
 Amount Per serving 0g
 Polyunsaturated Fat
 Amount Per serving (-)
 Monounsaturated Fat
 Amount Per serving (-)
 Cholesterol
 Amount Per serving 15mg
 5%
 Sodium
 Amount Per serving 45mg
 2%
 Potassium
 Amount Per serving 170mg
 5%
 Total Carbohydrate
 Amount Per serving 15g
 5%
 Dietary Fiber
 Amount Per serving &lt;1g
 3%
 Sugars
 Amount Per serving 12g
 Protein
 Amount Per serving 10g
 20%
 Vitamin A
 0%
 Vitamin C
 0%
 Calcium
 10%
 Iron
 0%</t>
  </si>
  <si>
    <t>Nutrition Facts
 Serving Size: 1bar
 Servings Per Container: 6
 Calories
 Amount Per Serving
 110
 % Daily Value
 Calories From Fat
 Amount Per serving 
 25
 Total Fat
 Amount Per serving 3g
 4%
 Saturated Fat
 Amount Per serving 2g
 10%
 Trans Fat
 Amount Per serving 0
 Polyunsaturated Fat
 Amount Per serving (-)
 Monounsaturated Fat
 Amount Per serving (-)
 Cholesterol
 Amount Per serving 15mg
 5%
 Sodium
 Amount Per serving 70mg
 3%
 Potassium
 Amount Per serving 100mg
 2%
 Total Carbohydrate
 Amount Per serving 17g
 6%
 Dietary Fiber
 Amount Per serving 0g
 0%
 Sugars
 Amount Per serving 16g
 Protein
 Amount Per serving 4g
 Vitamin A
 2%
 Vitamin C
 2%
 Calcium
 8%
 Iron
 0%</t>
  </si>
  <si>
    <t>Nutrition Facts
 Serving Size: 1cup
 Servings Per Container: about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85mg
 4%
 Total Carbohydrate
 Amount Per serving 7g
 2%
 Dietary Fiber
 Amount Per serving 0g
 0%
 Sugars
 Amount Per serving 7g
 Protein
 Amount Per serving 23g
 46%
 Vitamin A
 0%
 Vitamin C
 0%
 Calcium
 25%
 Iron
 0%</t>
  </si>
  <si>
    <t>Nutrition Facts
 Serving Size: 5.3oz
 Servings Per Container: 1
 Calories
 Amount Per Serving
 140
 % Daily Value
 Calories From Fat
 Amount Per serving 
 (-)
 Total Fat
 Amount Per serving 2.5g
 3%
 Saturated Fat
 Amount Per serving 1.5g
 8%
 Trans Fat
 Amount Per serving 0g
 Polyunsaturated Fat
 Amount Per serving (-)
 Monounsaturated Fat
 Amount Per serving (-)
 Cholesterol
 Amount Per serving 15mg
 5%
 Sodium
 Amount Per serving 50mg
 2%
 Potassium
 Amount Per serving (-)
 4%
 Total Carbohydrate
 Amount Per serving 17g
 6%
 Dietary Fiber
 Amount Per serving 0g
 0%
 Sugars
 Amount Per serving (-)
 Protein
 Amount Per serving 13g
 Vitamin A
 (-)
 Vitamin C
 (-)
 Calcium
 10%
 Iron
 0%</t>
  </si>
  <si>
    <t>Nutrition Facts
 Serving Size: 1cup
 Servings Per Container: about 2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85mg
 4%
 Total Carbohydrate
 Amount Per serving 7g
 2%
 Dietary Fiber
 Amount Per serving 0g
 0%
 Sugars
 Amount Per serving 7g
 Protein
 Amount Per serving 23g
 46%
 Vitamin A
 0%
 Vitamin C
 0%
 Calcium
 25%
 Iron
 0%</t>
  </si>
  <si>
    <t>Nutrition Facts
 Serving Size: 1container
 Servings Per Container: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14g
 5%
 Dietary Fiber
 Amount Per serving 6g
 24%
 Sugars
 Amount Per serving 6g
 Protein
 Amount Per serving 15g
 30%
 Vitamin A
 2%
 Vitamin C
 0%
 Calcium
 15%
 Iron
 0%</t>
  </si>
  <si>
    <t>Nutrition Facts
 Serving Size: 150g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50mg
 2%
 Potassium
 Amount Per serving 190mg
 6%
 Total Carbohydrate
 Amount Per serving 17g
 6%
 Dietary Fiber
 Amount Per serving &lt;1g
 4%
 Sugars
 Amount Per serving 15g
 Protein
 Amount Per serving 11g
 2%
 Vitamin A
 0%
 Vitamin C
 0%
 Calcium
 15%
 Iron
 0%</t>
  </si>
  <si>
    <t>Nutrition Facts
 Serving Size: 1container
 Servings Per Container: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65mg
 3%
 Potassium
 Amount Per serving 200mg
 6%
 Total Carbohydrate
 Amount Per serving 17g
 6%
 Dietary Fiber
 Amount Per serving &lt;1g
 3%
 Sugars
 Amount Per serving 15g
 Protein
 Amount Per serving 11g
 22%
 Vitamin A
 0%
 Vitamin C
 0%
 Calcium
 15%
 Iron
 0%</t>
  </si>
  <si>
    <t>Nutrition Facts
 Serving Size: 0.67cup
 Servings Per Container: 9
 Calories
 Amount Per Serving
 130
 % Daily Value
 Calories From Fat
 Amount Per serving 
 0
 Total Fat
 Amount Per serving 0.5g
 1%
 Saturated Fat
 Amount Per serving 0g
 0%
 Trans Fat
 Amount Per serving 0g
 Polyunsaturated Fat
 Amount Per serving (-)
 Monounsaturated Fat
 Amount Per serving (-)
 Cholesterol
 Amount Per serving 5mg
 2%
 Sodium
 Amount Per serving 100mg
 4%
 Potassium
 Amount Per serving 240mg
 6%
 Total Carbohydrate
 Amount Per serving 27g
 10%
 Dietary Fiber
 Amount Per serving 0g
 0%
 Sugars
 Amount Per serving 14g
 Protein
 Amount Per serving 5g
 Vitamin A
 0%
 Vitamin C
 2%
 Calcium
 15%
 Iron
 0%</t>
  </si>
  <si>
    <t>Nutrition Facts
 Serving Size: 0.5cup
 Servings Per Container: 4
 Calories
 Amount Per Serving
 170
 % Daily Value
 Calories From Fat
 Amount Per serving 
 25
 Total Fat
 Amount Per serving 3g
 5%
 Saturated Fat
 Amount Per serving 2g
 10%
 Trans Fat
 Amount Per serving 0g
 Polyunsaturated Fat
 Amount Per serving (-)
 Monounsaturated Fat
 Amount Per serving (-)
 Cholesterol
 Amount Per serving 20mg
 7%
 Sodium
 Amount Per serving 55mg
 2%
 Total Carbohydrate
 Amount Per serving 32g
 11%
 Dietary Fiber
 Amount Per serving &lt;1g
 3%
 Sugars
 Amount Per serving 24g
 Protein
 Amount Per serving 5g
 Vitamin A
 0%
 Vitamin C
 0%
 Calcium
 15%
 Iron
 4%</t>
  </si>
  <si>
    <t>Nutrition Facts
 Serving Size: 6fl oz
 Servings Per Container: 5.3
 Calories
 Amount Per Serving
 150
 % Daily Value
 Calories From Fat
 Amount Per serving 
 20
 Total Fat
 Amount Per serving 2.5g
 4%
 Saturated Fat
 Amount Per serving 1.5g
 8%
 Trans Fat
 Amount Per serving 0g
 Polyunsaturated Fat
 Amount Per serving (-)
 Monounsaturated Fat
 Amount Per serving (-)
 Cholesterol
 Amount Per serving 10mg
 3%
 Sodium
 Amount Per serving 100mg
 4%
 Potassium
 Amount Per serving 250mg
 7%
 Total Carbohydrate
 Amount Per serving 27g
 9%
 Dietary Fiber
 Amount Per serving 0g
 (-)
 Sugars
 Amount Per serving 20g
 Protein
 Amount Per serving 6g
 12%
 Vitamin A
 2%
 Vitamin C
 15%
 Calcium
 25%
 Iron
 0%</t>
  </si>
  <si>
    <t>Nutrition Facts
 Serving Size: 1cup
 Servings Per Container: about 3
 Calories
 Amount Per Serving
 220
 % Daily Value
 Calories From Fat
 Amount Per serving 
 130
 Total Fat
 Amount Per serving 14g
 22%
 Saturated Fat
 Amount Per serving 9g
 45%
 Trans Fat
 Amount Per serving 0g
 Polyunsaturated Fat
 Amount Per serving (-)
 Monounsaturated Fat
 Amount Per serving (-)
 Cholesterol
 Amount Per serving 50mg
 17%
 Sodium
 Amount Per serving 150mg
 6%
 Potassium
 Amount Per serving 460mg
 13%
 Total Carbohydrate
 Amount Per serving 15g
 5%
 Dietary Fiber
 Amount Per serving 0g
 0%
 Sugars
 Amount Per serving 15g
 Protein
 Amount Per serving 9g
 Vitamin A
 10%
 Vitamin C
 0%
 Calcium
 35%
 Iron
 0%</t>
  </si>
  <si>
    <t>Nutrition Facts
 Serving Size: 1container
 Servings Per Container: 
 Calories
 Amount Per Serving
 140
 % Daily Value
 Calories From Fat
 Amount Per serving 
 70
 Total Fat
 Amount Per serving 8g
 12%
 Saturated Fat
 Amount Per serving 7g
 35%
 Trans Fat
 Amount Per serving 0g
 Polyunsaturated Fat
 Amount Per serving (-)
 Monounsaturated Fat
 Amount Per serving (-)
 Cholesterol
 Amount Per serving 0mg
 0%
 Sodium
 Amount Per serving 10mg
 0%
 Potassium
 Amount Per serving 90mg
 3%
 Total Carbohydrate
 Amount Per serving 19g
 6%
 Dietary Fiber
 Amount Per serving 2g
 8%
 Sugars
 Amount Per serving 11g
 Protein
 Amount Per serving 1g
 2%
 Vitamin A
 0%
 Vitamin C
 0%
 Calcium
 0%
 Iron
 6%</t>
  </si>
  <si>
    <t>Nutrition Facts
 Serving Size: 0.67cup
 Servings Per Container: 9
 Calories
 Amount Per Serving
 120
 % Daily Value
 Calories From Fat
 Amount Per serving 
 0
 Total Fat
 Amount Per serving 0.5g
 1%
 Saturated Fat
 Amount Per serving 0g
 0%
 Trans Fat
 Amount Per serving 0g
 Polyunsaturated Fat
 Amount Per serving (-)
 Monounsaturated Fat
 Amount Per serving (-)
 Cholesterol
 Amount Per serving 0mg
 0%
 Sodium
 Amount Per serving 85mg
 4%
 Potassium
 Amount Per serving 290mg
 6%
 Total Carbohydrate
 Amount Per serving 25g
 9%
 Dietary Fiber
 Amount Per serving 0g
 0%
 Sugars
 Amount Per serving 13g
 Protein
 Amount Per serving 5g
 Vitamin A
 0%
 Vitamin C
 2%
 Calcium
 10%
 Iron
 6%</t>
  </si>
  <si>
    <t>Nutrition Facts
 Serving Size: 1container
 Servings Per Container: 
 Calories
 Amount Per Serving
 140
 % Daily Value
 Calories From Fat
 Amount Per serving 
 70
 Total Fat
 Amount Per serving 7g
 11%
 Saturated Fat
 Amount Per serving 7g
 35%
 Trans Fat
 Amount Per serving 0g
 Polyunsaturated Fat
 Amount Per serving (-)
 Monounsaturated Fat
 Amount Per serving (-)
 Cholesterol
 Amount Per serving 0mg
 0%
 Sodium
 Amount Per serving 10mg
 0%
 Potassium
 Amount Per serving 95mg
 3%
 Total Carbohydrate
 Amount Per serving 19g
 6%
 Dietary Fiber
 Amount Per serving 2g
 8%
 Sugars
 Amount Per serving 11g
 Protein
 Amount Per serving 1g
 2%
 Vitamin A
 0%
 Vitamin C
 0%
 Calcium
 0%
 Iron
 6%</t>
  </si>
  <si>
    <t>Nutrition Facts
 Serving Size: 1container
 Servings Per Container: 
 Calories
 Amount Per Serving
 150
 % Daily Value
 Calories From Fat
 Amount Per serving 
 70
 Total Fat
 Amount Per serving 7g
 11%
 Saturated Fat
 Amount Per serving 7g
 35%
 Trans Fat
 Amount Per serving 0g
 Polyunsaturated Fat
 Amount Per serving (-)
 Monounsaturated Fat
 Amount Per serving (-)
 Cholesterol
 Amount Per serving 0mg
 0%
 Sodium
 Amount Per serving 20mg
 1%
 Potassium
 Amount Per serving 90mg
 3%
 Total Carbohydrate
 Amount Per serving 27g
 7%
 Dietary Fiber
 Amount Per serving 3g
 12%
 Sugars
 Amount Per serving 11g
 Protein
 Amount Per serving 12g
 Vitamin A
 0%
 Vitamin C
 0%
 Calcium
 0%
 Iron
 6%</t>
  </si>
  <si>
    <t>Nutrition Facts
 Serving Size: 6fl oz
 Servings Per Container: 5.3
 Calories
 Amount Per Serving
 150
 % Daily Value
 Calories From Fat
 Amount Per serving 
 20
 Total Fat
 Amount Per serving 2.5g
 4%
 Saturated Fat
 Amount Per serving 1.5g
 8%
 Trans Fat
 Amount Per serving 0g
 Polyunsaturated Fat
 Amount Per serving (-)
 Monounsaturated Fat
 Amount Per serving (-)
 Cholesterol
 Amount Per serving 10mg
 3%
 Sodium
 Amount Per serving 85mg
 4%
 Potassium
 Amount Per serving 250mg
 7%
 Total Carbohydrate
 Amount Per serving 27g
 9%
 Dietary Fiber
 Amount Per serving 0g
 (-)
 Sugars
 Amount Per serving 20g
 Protein
 Amount Per serving 6g
 Vitamin A
 4%
 Vitamin C
 15%
 Calcium
 25%
 Iron
 0%</t>
  </si>
  <si>
    <t>Nutrition Facts
 Serving Size: 1container
 Servings Per Container: 
 Calories
 Amount Per Serving
 90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65mg
 3%
 Total Carbohydrate
 Amount Per serving 5g
 2%
 Dietary Fiber
 Amount Per serving 0g
 0%
 Sugars
 Amount Per serving 5g
 Protein
 Amount Per serving 18g
 36%
 Vitamin A
 0%
 Vitamin C
 0%
 Calcium
 20%
 Iron
 0%</t>
  </si>
  <si>
    <t>Nutrition Facts
 Serving Size: 1container
 Servings Per Container: 
 Calories
 Amount Per Serving
 140
 % Daily Value
 Calories From Fat
 Amount Per serving 
 70
 Total Fat
 Amount Per serving 7g
 11%
 Saturated Fat
 Amount Per serving 7g
 33%
 Trans Fat
 Amount Per serving 0g
 Polyunsaturated Fat
 Amount Per serving (-)
 Monounsaturated Fat
 Amount Per serving (-)
 Cholesterol
 Amount Per serving 0mg
 0%
 Sodium
 Amount Per serving 10mg
 0%
 Potassium
 Amount Per serving 100mg
 3%
 Total Carbohydrate
 Amount Per serving 19g
 6%
 Dietary Fiber
 Amount Per serving 2g
 8%
 Sugars
 Amount Per serving 11g
 Protein
 Amount Per serving 1g
 2%
 Vitamin A
 0%
 Vitamin C
 0%
 Calcium
 0%
 Iron
 6%</t>
  </si>
  <si>
    <t>Nutrition Facts
 Serving Size: 1container
 Servings Per Container: 
 Calories
 Amount Per Serving
 130
 % Daily Value
 Calories From Fat
 Amount Per serving 
 30
 Total Fat
 Amount Per serving 3g
 5%
 Saturated Fat
 Amount Per serving 0g
 0%
 Trans Fat
 Amount Per serving 0g
 Polyunsaturated Fat
 Amount Per serving (-)
 Monounsaturated Fat
 Amount Per serving (-)
 Cholesterol
 Amount Per serving 0mg
 0%
 Sodium
 Amount Per serving 70mg
 3%
 Total Carbohydrate
 Amount Per serving 19g
 6%
 Dietary Fiber
 Amount Per serving 2g
 8%
 Sugars
 Amount Per serving 14g
 Protein
 Amount Per serving 6g
 12%
 Vitamin A
 0%
 Vitamin C
 0%
 Calcium
 20%
 Iron
 4%</t>
  </si>
  <si>
    <t>Nutrition Facts
 Serving Size: 1container
 Servings Per Container: 
 Calories
 Amount Per Serving
 160
 % Daily Value
 Calories From Fat
 Amount Per serving 
 90
 Total Fat
 Amount Per serving 10g
 15%
 Saturated Fat
 Amount Per serving 0.5g
 3%
 Trans Fat
 Amount Per serving 0g
 Polyunsaturated Fat
 Amount Per serving (-)
 Monounsaturated Fat
 Amount Per serving (-)
 Cholesterol
 Amount Per serving 0mg
 0%
 Sodium
 Amount Per serving 10mg
 0%
 Total Carbohydrate
 Amount Per serving 22g
 7%
 Dietary Fiber
 Amount Per serving 2g
 8%
 Sugars
 Amount Per serving 18g
 Protein
 Amount Per serving 3g
 Vitamin A
 0%
 Vitamin C
 0%
 Calcium
 4%
 Iron
 2%</t>
  </si>
  <si>
    <t>Nutrition Facts
 Serving Size: 8oz
 Servings Per Container: 4
 Calories
 Amount Per Serving
 140
 % Daily Value
 Calories From Fat
 Amount Per serving 
 25
 Total Fat
 Amount Per serving 2.5g
 4%
 Saturated Fat
 Amount Per serving 1.5g
 8%
 Trans Fat
 Amount Per serving 0g
 Polyunsaturated Fat
 Amount Per serving (-)
 Monounsaturated Fat
 Amount Per serving (-)
 Cholesterol
 Amount Per serving 15mg
 5%
 Sodium
 Amount Per serving 160mg
 7%
 Potassium
 Amount Per serving 520mg
 15%
 Total Carbohydrate
 Amount Per serving 18g
 6%
 Dietary Fiber
 Amount Per serving 0g
 0%
 Sugars
 Amount Per serving 13g
 Protein
 Amount Per serving 11g
 20%
 Vitamin A
 0%
 Vitamin C
 0%
 Calcium
 35%
 Iron
 0%</t>
  </si>
  <si>
    <t>Nutrition Facts
 Serving Size: 1container
 Servings Per Container: 
 Calories
 Amount Per Serving
 180
 % Daily Value
 Calories From Fat
 Amount Per serving 
 100
 Total Fat
 Amount Per serving 11g
 17%
 Saturated Fat
 Amount Per serving 1.5g
 7%
 Trans Fat
 Amount Per serving 0g
 Polyunsaturated Fat
 Amount Per serving (-)
 Monounsaturated Fat
 Amount Per serving (-)
 Cholesterol
 Amount Per serving 0mg
 0%
 Sodium
 Amount Per serving 0mg
 0%
 Total Carbohydrate
 Amount Per serving 15g
 5%
 Dietary Fiber
 Amount Per serving 0g
 0%
 Sugars
 Amount Per serving 15g
 Protein
 Amount Per serving 5g
 Vitamin A
 4%
 Vitamin C
 4%
 Calcium
 0%
 Iron
 0%</t>
  </si>
  <si>
    <t>Nutrition Facts
 Serving Size: 1bottle
 Servings Per Container: 8
 Calories
 Amount Per Serving
 70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50mg
 2%
 Potassium
 Amount Per serving 150mg
 4%
 Total Carbohydrate
 Amount Per serving 12g
 4%
 Dietary Fiber
 Amount Per serving &lt;1g
 2%
 Sugars
 Amount Per serving 10g
 Protein
 Amount Per serving 3g
 6%
 Vitamin A
 (-)
 Vitamin C
 10%
 Calcium
 (-)
 Iron
 (-)</t>
  </si>
  <si>
    <t>Nutrition Facts
 Serving Size: 1container
 Servings Per Container: 
 Calories
 Amount Per Serving
 160
 % Daily Value
 Calories From Fat
 Amount Per serving 
 40
 Total Fat
 Amount Per serving 4g
 6%
 Saturated Fat
 Amount Per serving 2.5g
 13%
 Trans Fat
 Amount Per serving 0g
 Polyunsaturated Fat
 Amount Per serving (-)
 Monounsaturated Fat
 Amount Per serving (-)
 Cholesterol
 Amount Per serving 15mg
 5%
 Sodium
 Amount Per serving 50mg
 2%
 Potassium
 Amount Per serving 150mg
 4%
 Total Carbohydrate
 Amount Per serving 19g
 6%
 Dietary Fiber
 Amount Per serving 0g
 0%
 Sugars
 Amount Per serving 17g
 Protein
 Amount Per serving 11g
 22%
 Vitamin A
 2%
 Vitamin C
 0%
 Calcium
 15%
 Iron
 0%</t>
  </si>
  <si>
    <t>Nutrition Facts
 Serving Size: 5.3oz
 Servings Per Container: 
 Calories
 Amount Per Serving
 100
 % Daily Value
 Calories From Fat
 Amount Per serving 
 (-)
 Total Fat
 Amount Per serving 0g
 0%
 Saturated Fat
 Amount Per serving 0g
 0%
 Trans Fat
 Amount Per serving 0g
 Polyunsaturated Fat
 Amount Per serving (-)
 Monounsaturated Fat
 Amount Per serving (-)
 Cholesterol
 Amount Per serving 0mg
 0%
 Sodium
 Amount Per serving 50mg
 1%
 Potassium
 Amount Per serving 240mg
 6%
 Total Carbohydrate
 Amount Per serving 7g
 3%
 Dietary Fiber
 Amount Per serving 0g
 0%
 Sugars
 Amount Per serving (-)
 Protein
 Amount Per serving 19g
 Vitamin A
 (-)
 Vitamin C
 (-)
 Calcium
 10%
 Iron
 10%</t>
  </si>
  <si>
    <t>Nutrition Facts
 Serving Size: 8oz
 Servings Per Container: 3
 Calories
 Amount Per Serving
 150
 % Daily Value
 Calories From Fat
 Amount Per serving 
 5
 Total Fat
 Amount Per serving 0.5g
 1%
 Saturated Fat
 Amount Per serving 0g
 0%
 Trans Fat
 Amount Per serving 0g
 Polyunsaturated Fat
 Amount Per serving (-)
 Monounsaturated Fat
 Amount Per serving (-)
 Cholesterol
 Amount Per serving 15mg
 5%
 Sodium
 Amount Per serving 85mg
 4%
 Total Carbohydrate
 Amount Per serving 10g
 3%
 Dietary Fiber
 Amount Per serving 0g
 0%
 Sugars
 Amount Per serving 5g
 Protein
 Amount Per serving 28g
 56%
 Vitamin A
 0%
 Vitamin C
 0%
 Calcium
 20%
 Iron
 0%</t>
  </si>
  <si>
    <t>Nutrition Facts
 Serving Size: 1Serving
 Servings Per Container: 1
 Calories
 Amount Per Serving
 440
 % Daily Value
 Calories From Fat
 Amount Per serving 
 60
 Total Fat
 Amount Per serving 7g
 (-)
 Saturated Fat
 Amount Per serving 1.5g
 (-)
 Trans Fat
 Amount Per serving 0g
 Polyunsaturated Fat
 Amount Per serving (-)
 Monounsaturated Fat
 Amount Per serving (-)
 Cholesterol
 Amount Per serving 10mg
 (-)
 Sodium
 Amount Per serving 190mg
 Total Carbohydrate
 Amount Per serving 84g
 (-)
 Dietary Fiber
 Amount Per serving 5g
 (-)
 Sugars
 Amount Per serving 47g
 Protein
 Amount Per serving 12g
 Vitamin A
 (-)
 Vitamin C
 (-)
 Calcium
 (-)
 Iron
 (-)</t>
  </si>
  <si>
    <t>Nutrition Facts
 Serving Size: 1container
 Servings Per Container: 
 Calories
 Amount Per Serving
 100
 % Daily Value
 Calories From Fat
 Amount Per serving 
 0
 Total Fat
 Amount Per serving 0g
 0%
 Saturated Fat
 Amount Per serving 0g
 0%
 Trans Fat
 Amount Per serving 0g
 Polyunsaturated Fat
 Amount Per serving (-)
 Monounsaturated Fat
 Amount Per serving (-)
 Cholesterol
 Amount Per serving 0mg
 0%
 Sodium
 Amount Per serving 55mg
 2%
 Total Carbohydrate
 Amount Per serving 12g
 4%
 Dietary Fiber
 Amount Per serving 0g
 0%
 Sugars
 Amount Per serving 11g
 Protein
 Amount Per serving 14g
 28%
 Vitamin A
 0%
 Vitamin C
 0%
 Calcium
 20%
 Iron
 0%</t>
  </si>
  <si>
    <t>Nutrition Facts
 Serving Size: 1container
 Servings Per Container: 1
 Calories
 Amount Per Serving
 170
 % Daily Value
 Calories From Fat
 Amount Per serving 
 90
 Total Fat
 Amount Per serving 10g
 15%
 Saturated Fat
 Amount Per serving 6g
 30%
 Trans Fat
 Amount Per serving 0g
 Polyunsaturated Fat
 Amount Per serving (-)
 Monounsaturated Fat
 Amount Per serving (-)
 Cholesterol
 Amount Per serving 30mg
 10%
 Sodium
 Amount Per serving 30mg
 1%
 Total Carbohydrate
 Amount Per serving 10g
 3%
 Dietary Fiber
 Amount Per serving 0g
 0%
 Sugars
 Amount Per serving 8g
 Protein
 Amount Per serving 9g
 18%
 Vitamin A
 8%
 Vitamin C
 0%
 Calcium
 10%
 Iron
 6%</t>
  </si>
  <si>
    <t>Nutrition Facts
 Serving Size: 1cup
 Servings Per Container: 4
 Calories
 Amount Per Serving
 130
 % Daily Value
 Calories From Fat
 Amount Per serving 
 40
 Total Fat
 Amount Per serving 4g
 7%
 Saturated Fat
 Amount Per serving 3g
 15%
 Trans Fat
 Amount Per serving 0g
 Polyunsaturated Fat
 Amount Per serving (-)
 Monounsaturated Fat
 Amount Per serving (-)
 Cholesterol
 Amount Per serving 15mg
 5%
 Sodium
 Amount Per serving 170mg
 7%
 Total Carbohydrate
 Amount Per serving 12g
 4%
 Dietary Fiber
 Amount Per serving 0g
 0%
 Sugars
 Amount Per serving 12g
 Protein
 Amount Per serving 9g
 18%
 Vitamin A
 15%
 Vitamin C
 0%
 Calcium
 35%
 Iron
 0%</t>
  </si>
  <si>
    <t>Nutrition Facts
 Serving Size: 0.5cup
 Servings Per Container: 4
 Calories
 Amount Per Serving
 180
 % Daily Value
 Calories From Fat
 Amount Per serving 
 25
 Total Fat
 Amount Per serving 3g
 5%
 Saturated Fat
 Amount Per serving 1.5g
 8%
 Trans Fat
 Amount Per serving 0g
 Polyunsaturated Fat
 Amount Per serving (-)
 Monounsaturated Fat
 Amount Per serving (-)
 Cholesterol
 Amount Per serving 20mg
 7%
 Sodium
 Amount Per serving 75mg
 3%
 Total Carbohydrate
 Amount Per serving 35g
 12%
 Dietary Fiber
 Amount Per serving 1g
 4%
 Sugars
 Amount Per serving 25g
 Protein
 Amount Per serving 5g
 Vitamin A
 0%
 Vitamin C
 0%
 Calcium
 10%
 Iron
 6%</t>
  </si>
  <si>
    <t>Nutrition Facts
 Serving Size: 1container
 Servings Per Container: 
 Calories
 Amount Per Serving
 140
 % Daily Value
 Calories From Fat
 Amount Per serving 
 40
 Total Fat
 Amount Per serving 4g
 6%
 Saturated Fat
 Amount Per serving 3g
 15%
 Trans Fat
 Amount Per serving 0g
 Polyunsaturated Fat
 Amount Per serving (-)
 Monounsaturated Fat
 Amount Per serving (-)
 Cholesterol
 Amount Per serving 20mg
 3%
 Sodium
 Amount Per serving 65mg
 3%
 Total Carbohydrate
 Amount Per serving 14g
 4%
 Dietary Fiber
 Amount Per serving 1g
 4%
 Sugars
 Amount Per serving (-)
 Protein
 Amount Per serving 15g
 30%
 Vitamin A
 0%
 Vitamin C
 0%
 Calcium
 14%
 Iron
 0%</t>
  </si>
  <si>
    <t>Nutrition Facts
 Serving Size: 8oz
 Servings Per Container: 4
 Calories
 Amount Per Serving
 210
 % Daily Value
 Calories From Fat
 Amount Per serving 
 50
 Total Fat
 Amount Per serving 6g
 9%
 Saturated Fat
 Amount Per serving 3.5g
 16%
 Trans Fat
 Amount Per serving 0g
 Polyunsaturated Fat
 Amount Per serving (-)
 Monounsaturated Fat
 Amount Per serving (-)
 Cholesterol
 Amount Per serving 25mg
 8%
 Sodium
 Amount Per serving 140mg
 6%
 Potassium
 Amount Per serving 450mg
 13%
 Total Carbohydrate
 Amount Per serving 30g
 10%
 Dietary Fiber
 Amount Per serving 0g
 0%
 Sugars
 Amount Per serving 24g
 Protein
 Amount Per serving 9g
 17%
 Vitamin A
 2%
 Vitamin C
 0%
 Calcium
 30%
 Iron
 0%</t>
  </si>
  <si>
    <t>Nutrition Facts
 Serving Size: 1bottle
 Servings Per Container: 8
 Calories
 Amount Per Serving
 70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50mg
 2%
 Potassium
 Amount Per serving 160mg
 4%
 Total Carbohydrate
 Amount Per serving 11g
 4%
 Dietary Fiber
 Amount Per serving &lt;1g
 2%
 Sugars
 Amount Per serving 10g
 Protein
 Amount Per serving 3g
 Vitamin A
 (-)
 Vitamin C
 (-)
 Calcium
 10%
 Iron
 0%</t>
  </si>
  <si>
    <t>Nutrition Facts
 Serving Size: 8fl oz
 Servings Per Container: 4
 Calories
 Amount Per Serving
 150
 % Daily Value
 Calories From Fat
 Amount Per serving 
 20
 Total Fat
 Amount Per serving 2.5g
 4%
 Saturated Fat
 Amount Per serving 1.5g
 8%
 Trans Fat
 Amount Per serving 0g
 Polyunsaturated Fat
 Amount Per serving (-)
 Monounsaturated Fat
 Amount Per serving (-)
 Cholesterol
 Amount Per serving 10mg
 3%
 Sodium
 Amount Per serving 85mg
 4%
 Potassium
 Amount Per serving 250mg
 7%
 Total Carbohydrate
 Amount Per serving 27g
 9%
 Dietary Fiber
 Amount Per serving 2g
 8%
 Sugars
 Amount Per serving 20g
 Protein
 Amount Per serving 6g
 Vitamin A
 2%
 Vitamin C
 15%
 Calcium
 25%
 Iron
 2%</t>
  </si>
  <si>
    <t>Nutrition Facts
 Serving Size: 4oz
 Servings Per Container: 1
 Calories
 Amount Per Serving
 80
 % Daily Value
 Calories From Fat
 Amount Per serving 
 5
 Total Fat
 Amount Per serving 0.5g
 1%
 Saturated Fat
 Amount Per serving 0g
 0%
 Trans Fat
 Amount Per serving 0g
 Polyunsaturated Fat
 Amount Per serving (-)
 Monounsaturated Fat
 Amount Per serving (-)
 Cholesterol
 Amount Per serving 0mg
 0%
 Sodium
 Amount Per serving 20mg
 1%
 Potassium
 Amount Per serving 184mg
 6%
 Total Carbohydrate
 Amount Per serving 16g
 11%
 Dietary Fiber
 Amount Per serving 2g
 12%
 Sugars
 Amount Per serving 10g
 Protein
 Amount Per serving 2g
 17%
 Vitamin A
 50%
 Vitamin C
 25%
 Calcium
 4%
 Iron
 6%</t>
  </si>
  <si>
    <t>Nutrition Facts
 Serving Size: 1pouch
 Servings Per Container: 1
 Calories
 Amount Per Serving
 70
 % Daily Value
 Calories From Fat
 Amount Per serving 
 (-)
 Total Fat
 Amount Per serving 0.5g
 2%
 Saturated Fat
 Amount Per serving 0g
 0%
 Trans Fat
 Amount Per serving 0g
 Polyunsaturated Fat
 Amount Per serving (-)
 Monounsaturated Fat
 Amount Per serving (-)
 Cholesterol
 Amount Per serving 0mg
 0%
 Sodium
 Amount Per serving 10mg
 1%
 Potassium
 Amount Per serving 208mg
 6%
 Total Carbohydrate
 Amount Per serving 14g
 9%
 Dietary Fiber
 Amount Per serving 2g
 11%
 Sugars
 Amount Per serving 8g
 Protein
 Amount Per serving 3g
 20%
 Vitamin A
 30%
 Vitamin C
 35%
 Calcium
 6%
 Iron
 10%</t>
  </si>
  <si>
    <t>Nutrition Facts
 Serving Size: 1cup
 Servings Per Container: 4
 Calories
 Amount Per Serving
 140
 % Daily Value
 Calories From Fat
 Amount Per serving 
 70
 Total Fat
 Amount Per serving 8g
 12%
 Saturated Fat
 Amount Per serving 5g
 27%
 Trans Fat
 Amount Per serving 0g
 Polyunsaturated Fat
 Amount Per serving (-)
 Monounsaturated Fat
 Amount Per serving (-)
 Cholesterol
 Amount Per serving 25mg
 8%
 Sodium
 Amount Per serving 150mg
 6%
 Total Carbohydrate
 Amount Per serving 10g
 3%
 Dietary Fiber
 Amount Per serving 0g
 0%
 Sugars
 Amount Per serving 10g
 Protein
 Amount Per serving 8g
 15%
 Vitamin A
 10%
 Vitamin C
 0%
 Calcium
 30%
 Iron
 0%</t>
  </si>
  <si>
    <t>Nutrition Facts
 Serving Size: 1container
 Servings Per Container: 4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150mg
 4%
 Total Carbohydrate
 Amount Per serving 16g
 5%
 Dietary Fiber
 Amount Per serving &lt;1g
 2%
 Sugars
 Amount Per serving 13g
 Protein
 Amount Per serving 4g
 8%
 Vitamin A
 0%
 Vitamin C
 0%
 Calcium
 15%
 Iron
 0%</t>
  </si>
  <si>
    <t>Nutrition Facts
 Serving Size: 1container
 Servings Per Container: 4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170mg
 5%
 Total Carbohydrate
 Amount Per serving 16g
 5%
 Dietary Fiber
 Amount Per serving (-)
 (-)
 Sugars
 Amount Per serving 13g
 Protein
 Amount Per serving 4g
 8%
 Vitamin A
 (-)
 Vitamin C
 (-)
 Calcium
 15%
 Iron
 (-)</t>
  </si>
  <si>
    <t>Nutrition Facts
 Serving Size: 4oz
 Servings Per Container: 1
 Calories
 Amount Per Serving
 60
 % Daily Value
 Calories From Fat
 Amount Per serving 
 10
 Total Fat
 Amount Per serving 0.5g
 2%
 Saturated Fat
 Amount Per serving 0g
 0%
 Trans Fat
 Amount Per serving 0g
 Polyunsaturated Fat
 Amount Per serving (-)
 Monounsaturated Fat
 Amount Per serving (-)
 Cholesterol
 Amount Per serving 0mg
 0%
 Sodium
 Amount Per serving 10mg
 1%
 Potassium
 Amount Per serving 119mg
 4%
 Total Carbohydrate
 Amount Per serving 13g
 8%
 Dietary Fiber
 Amount Per serving 2g
 13%
 Sugars
 Amount Per serving 7g
 Protein
 Amount Per serving 2g
 16%
 Vitamin A
 40%
 Vitamin C
 20%
 Calcium
 4%
 Iron
 8%</t>
  </si>
  <si>
    <t>Nutrition Facts
 Serving Size: 1container
 Servings Per Container: 
 Calories
 Amount Per Serving
 170
 % Daily Value
 Calories From Fat
 Amount Per serving 
 70
 Total Fat
 Amount Per serving 8g
 12%
 Saturated Fat
 Amount Per serving 5g
 8%
 Trans Fat
 Amount Per serving 0g
 Polyunsaturated Fat
 Amount Per serving (-)
 Monounsaturated Fat
 Amount Per serving (-)
 Cholesterol
 Amount Per serving 10mg
 3%
 Sodium
 Amount Per serving 55mg
 2%
 Total Carbohydrate
 Amount Per serving 11g
 4%
 Dietary Fiber
 Amount Per serving 1g
 4%
 Sugars
 Amount Per serving 9g
 Protein
 Amount Per serving 13g
 26%
 Vitamin A
 0%
 Vitamin C
 0%
 Calcium
 20%
 Iron
 0%</t>
  </si>
  <si>
    <t>Nutrition Facts
 Serving Size: 1cup
 Servings Per Container: about 4
 Calories
 Amount Per Serving
 230
 % Daily Value
 Calories From Fat
 Amount Per serving 
 80
 Total Fat
 Amount Per serving 9g
 14%
 Saturated Fat
 Amount Per serving 5g
 25%
 Trans Fat
 Amount Per serving 0g
 Polyunsaturated Fat
 Amount Per serving (-)
 Monounsaturated Fat
 Amount Per serving (-)
 Cholesterol
 Amount Per serving 30mg
 11%
 Sodium
 Amount Per serving 110mg
 5%
 Potassium
 Amount Per serving 360mg
 10%
 Total Carbohydrate
 Amount Per serving 31g
 10%
 Dietary Fiber
 Amount Per serving 0g
 0%
 Sugars
 Amount Per serving 29g
 Protein
 Amount Per serving 7g
 14%
 Vitamin A
 6%
 Vitamin C
 0%
 Calcium
 25%
 Iron
 0%</t>
  </si>
  <si>
    <t>Nutrition Facts
 Serving Size: 1container
 Servings Per Container: 
 Calories
 Amount Per Serving
 130
 % Daily Value
 Calories From Fat
 Amount Per serving 
 20
 Total Fat
 Amount Per serving 2g
 3%
 Saturated Fat
 Amount Per serving 1g
 5%
 Trans Fat
 Amount Per serving 0g
 Polyunsaturated Fat
 Amount Per serving (-)
 Monounsaturated Fat
 Amount Per serving (-)
 Cholesterol
 Amount Per serving 20mg
 3%
 Sodium
 Amount Per serving 110mg
 5%
 Total Carbohydrate
 Amount Per serving 14g
 4%
 Dietary Fiber
 Amount Per serving 0g
 0%
 Sugars
 Amount Per serving (-)
 Protein
 Amount Per serving 15g
 30%
 Vitamin A
 0%
 Vitamin C
 3%
 Calcium
 14%
 Iron
 0%</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</si>
  <si>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160mg
 5%
 Total Carbohydrate
 Amount Per serving 8g
 3%
 Dietary Fiber
 Amount Per serving 0g
 0%
 Sugars
 Amount Per serving 7g
 Protein
 Amount Per serving 12g
 24%
 Vitamin A
 0%
 Vitamin C
 0%
 Calcium
 15%
 Iron
 15%</t>
  </si>
  <si>
    <t>Nutrition Facts
 Serving Size: 1cup
 Servings Per Container: about 4
 Calories
 Amount Per Serving
 220
 % Daily Value
 Calories From Fat
 Amount Per serving 
 80
 Total Fat
 Amount Per serving 9g
 14%
 Saturated Fat
 Amount Per serving 5g
 25%
 Trans Fat
 Amount Per serving 0g
 Polyunsaturated Fat
 Amount Per serving (-)
 Monounsaturated Fat
 Amount Per serving (-)
 Cholesterol
 Amount Per serving 30mg
 11%
 Sodium
 Amount Per serving 115mg
 5%
 Potassium
 Amount Per serving 370mg
 11%
 Total Carbohydrate
 Amount Per serving 27g
 9%
 Dietary Fiber
 Amount Per serving 0g
 0%
 Sugars
 Amount Per serving 25g
 Protein
 Amount Per serving 8g
 16%
 Vitamin A
 6%
 Vitamin C
 0%
 Calcium
 30%
 Iron
 0%</t>
  </si>
  <si>
    <t>Nutrition Facts
 Serving Size: 1container
 Servings Per Container: 
 Calories
 Amount Per Serving
 140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100mg
 4%
 Potassium
 Amount Per serving 330mg
 8%
 Total Carbohydrate
 Amount Per serving 24g
 9%
 Dietary Fiber
 Amount Per serving 0g
 0%
 Sugars
 Amount Per serving 21g
 Protein
 Amount Per serving 7g
 14%
 Vitamin A
 2%
 Vitamin C
 4%
 Calcium
 20%
 Iron
 0%</t>
  </si>
  <si>
    <t>Nutrition Facts
 Serving Size: 1container
 Servings Per Container: 
 Calories
 Amount Per Serving
 170
 % Daily Value
 Calories From Fat
 Amount Per serving 
 90
 Total Fat
 Amount Per serving 10g
 15%
 Saturated Fat
 Amount Per serving 6g
 30%
 Trans Fat
 Amount Per serving 0g
 Polyunsaturated Fat
 Amount Per serving (-)
 Monounsaturated Fat
 Amount Per serving (-)
 Cholesterol
 Amount Per serving 30mg
 10%
 Sodium
 Amount Per serving 30mg
 1%
 Total Carbohydrate
 Amount Per serving 10g
 3%
 Dietary Fiber
 Amount Per serving 0g
 0%
 Sugars
 Amount Per serving 8g
 Protein
 Amount Per serving 9g
 18%
 Vitamin A
 8%
 Vitamin C
 0%
 Calcium
 10%
 Iron
 6%</t>
  </si>
  <si>
    <t>Nutrition Facts
 Serving Size: 1container
 Servings Per Container: 
 Calories
 Amount Per Serving
 180
 % Daily Value
 Calories From Fat
 Amount Per serving 
 50
 Total Fat
 Amount Per serving 6g
 8%
 Saturated Fat
 Amount Per serving 4g
 20%
 Trans Fat
 Amount Per serving 0g
 Polyunsaturated Fat
 Amount Per serving (-)
 Monounsaturated Fat
 Amount Per serving (-)
 Cholesterol
 Amount Per serving 25mg
 8%
 Sodium
 Amount Per serving 95mg
 4%
 Potassium
 Amount Per serving 310mg
 6%
 Total Carbohydrate
 Amount Per serving 24g
 9%
 Dietary Fiber
 Amount Per serving 0g
 0%
 Sugars
 Amount Per serving 24g
 Protein
 Amount Per serving 6g
 12%
 Vitamin A
 6%
 Vitamin C
 0%
 Calcium
 20%
 Iron
 0%</t>
  </si>
  <si>
    <t>Nutrition Facts
 Serving Size: 1container
 Servings Per Container: 
 Calories
 Amount Per Serving
 190
 % Daily Value
 Calories From Fat
 Amount Per serving 
 100
 Total Fat
 Amount Per serving 11g
 17%
 Saturated Fat
 Amount Per serving 1g
 4%
 Trans Fat
 Amount Per serving 0g
 Polyunsaturated Fat
 Amount Per serving (-)
 Monounsaturated Fat
 Amount Per serving (-)
 Cholesterol
 Amount Per serving 0mg
 0%
 Sodium
 Amount Per serving 55mg
 2%
 Total Carbohydrate
 Amount Per serving 21g
 7%
 Dietary Fiber
 Amount Per serving 3g
 12%
 Sugars
 Amount Per serving 17g
 Protein
 Amount Per serving 5g
 4%
 Vitamin A
 0%
 Vitamin C
 0%
 Calcium
 10%
 Iron
 6%</t>
  </si>
  <si>
    <t>Nutrition Facts
 Serving Size: 1container
 Servings Per Container: 
 Calories
 Amount Per Serving
 170
 % Daily Value
 Calories From Fat
 Amount Per serving 
 100
 Total Fat
 Amount Per serving 11g
 17%
 Saturated Fat
 Amount Per serving 1.5g
 7%
 Trans Fat
 Amount Per serving 0g
 Polyunsaturated Fat
 Amount Per serving (-)
 Monounsaturated Fat
 Amount Per serving (-)
 Cholesterol
 Amount Per serving 0mg
 0%
 Sodium
 Amount Per serving 6mg
 1%
 Total Carbohydrate
 Amount Per serving 15g
 5%
 Dietary Fiber
 Amount Per serving 0g
 0%
 Sugars
 Amount Per serving 14g
 Protein
 Amount Per serving 5g
 Vitamin A
 4%
 Vitamin C
 0%
 Calcium
 0%
 Iron
 0%</t>
  </si>
  <si>
    <t>Nutrition Facts
 Serving Size: 1container
 Servings Per Container: 1
 Calories
 Amount Per Serving
 170
 % Daily Value
 Calories From Fat
 Amount Per serving 
 90
 Total Fat
 Amount Per serving 10g
 15%
 Saturated Fat
 Amount Per serving 7g
 35%
 Trans Fat
 Amount Per serving 0g
 Polyunsaturated Fat
 Amount Per serving (-)
 Monounsaturated Fat
 Amount Per serving (-)
 Cholesterol
 Amount Per serving 35mg
 12%
 Sodium
 Amount Per serving 35mg
 1%
 Total Carbohydrate
 Amount Per serving 10g
 3%
 Dietary Fiber
 Amount Per serving 0g
 0%
 Sugars
 Amount Per serving 8g
 Protein
 Amount Per serving 9g
 18%
 Vitamin A
 8%
 Vitamin C
 0%
 Calcium
 10%
 Iron
 6%</t>
  </si>
  <si>
    <t>Nutrition Facts
 Serving Size: 1container
 Servings Per Container: 
 Calories
 Amount Per Serving
 130
 % Daily Value
 Calories From Fat
 Amount Per serving 
 20
 Total Fat
 Amount Per serving 2.5g
 3%
 Saturated Fat
 Amount Per serving 1.5g
 8%
 Trans Fat
 Amount Per serving 0g
 Polyunsaturated Fat
 Amount Per serving (-)
 Monounsaturated Fat
 Amount Per serving (-)
 Cholesterol
 Amount Per serving 10mg
 3%
 Sodium
 Amount Per serving 110mg
 5%
 Potassium
 Amount Per serving 360mg
 8%
 Total Carbohydrate
 Amount Per serving 22g
 8%
 Dietary Fiber
 Amount Per serving 0g
 0%
 Sugars
 Amount Per serving 16g
 Protein
 Amount Per serving 7g
 14%
 Vitamin A
 2%
 Vitamin C
 2%
 Calcium
 20%
 Iron
 0%</t>
  </si>
  <si>
    <t>Nutrition Facts
 Serving Size: 1bottle
 Servings Per Container: 6
 Calories
 Amount Per Serving
 80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50mg
 2%
 Potassium
 Amount Per serving 180mg
 5%
 Total Carbohydrate
 Amount Per serving 10g
 3%
 Dietary Fiber
 Amount Per serving 0g
 0%
 Sugars
 Amount Per serving 9g
 Protein
 Amount Per serving 6g
 12%
 Vitamin A
 0%
 Vitamin C
 0%
 Calcium
 10%
 Iron
 0%</t>
  </si>
  <si>
    <t>Nutrition Facts
 Serving Size: 1container
 Servings Per Container: 
 Calories
 Amount Per Serving
 140
 % Daily Value
 Calories From Fat
 Amount Per serving 
 35
 Total Fat
 Amount Per serving 4g
 6%
 Saturated Fat
 Amount Per serving 1.5g
 8%
 Trans Fat
 Amount Per serving 0g
 Polyunsaturated Fat
 Amount Per serving (-)
 Monounsaturated Fat
 Amount Per serving (-)
 Cholesterol
 Amount Per serving 10mg
 3%
 Sodium
 Amount Per serving 60mg
 3%
 Total Carbohydrate
 Amount Per serving 16g
 5%
 Dietary Fiber
 Amount Per serving &lt;1g
 3%
 Sugars
 Amount Per serving 12g
 Protein
 Amount Per serving 10g
 20%
 Vitamin A
 0%
 Vitamin C
 0%
 Calcium
 10%
 Iron
 0%</t>
  </si>
  <si>
    <t>Nutrition Facts
 Serving Size: 1bar
 Servings Per Container: 4
 Calories
 Amount Per Serving
 100
 % Daily Value
 Calories From Fat
 Amount Per serving 
 15
 Total Fat
 Amount Per serving 2g
 3%
 Saturated Fat
 Amount Per serving 1.5g
 8%
 Trans Fat
 Amount Per serving 0g
 Polyunsaturated Fat
 Amount Per serving (-)
 Monounsaturated Fat
 Amount Per serving (-)
 Cholesterol
 Amount Per serving 5mg
 2%
 Sodium
 Amount Per serving 60mg
 3%
 Potassium
 Amount Per serving 135mg
 2%
 Total Carbohydrate
 Amount Per serving 16g
 5%
 Dietary Fiber
 Amount Per serving 0g
 0%
 Sugars
 Amount Per serving 13g
 Protein
 Amount Per serving 5g
 10%
 Vitamin A
 2%
 Vitamin C
 0%
 Calcium
 10%
 Iron
 0%</t>
  </si>
  <si>
    <t>Nutrition Facts
 Serving Size: 1cup
 Servings Per Container: about 4
 Calories
 Amount Per Serving
 170
 % Daily Value
 Calories From Fat
 Amount Per serving 
 80
 Total Fat
 Amount Per serving 9g
 14%
 Saturated Fat
 Amount Per serving 6g
 30%
 Trans Fat
 Amount Per serving 0g
 Polyunsaturated Fat
 Amount Per serving (-)
 Monounsaturated Fat
 Amount Per serving (-)
 Cholesterol
 Amount Per serving 35mg
 12%
 Sodium
 Amount Per serving 125mg
 5%
 Potassium
 Amount Per serving 400mg
 11%
 Total Carbohydrate
 Amount Per serving 14g
 5%
 Dietary Fiber
 Amount Per serving 0g
 0%
 Sugars
 Amount Per serving 13g
 Protein
 Amount Per serving 8g
 16%
 Vitamin A
 6%
 Vitamin C
 0%
 Calcium
 30%
 Iron
 0%</t>
  </si>
  <si>
    <t>Nutrition Facts
 Serving Size: about 0.25cup
 Servings Per Container: about 4
 Calories
 Amount Per Serving
 25
 % Daily Value
 Calories From Fat
 Amount Per serving 
 (-)
 Total Fat
 Amount Per serving 0g
 (-)
 Saturated Fat
 Amount Per serving (-)
 (-)
 Trans Fat
 Amount Per serving 0g
 Polyunsaturated Fat
 Amount Per serving (-)
 Monounsaturated Fat
 Amount Per serving (-)
 Cholesterol
 Amount Per serving (-)
 (-)
 Sodium
 Amount Per serving 25mg
 Total Carbohydrate
 Amount Per serving 4g
 (-)
 Dietary Fiber
 Amount Per serving 0g
 (-)
 Sugars
 Amount Per serving 4g
 Protein
 Amount Per serving 3g
 12%
 Vitamin A
 0%
 Vitamin C
 0%
 Calcium
 10%
 Iron
 0%</t>
  </si>
  <si>
    <t>Nutrition Facts
 Serving Size: 0.25cup
 Servings Per Container: about 4
 Calories
 Amount Per Serving
 25
 % Daily Value
 Calories From Fat
 Amount Per serving 
 (-)
 Total Fat
 Amount Per serving 0g
 (-)
 Saturated Fat
 Amount Per serving (-)
 (-)
 Trans Fat
 Amount Per serving 0g
 Polyunsaturated Fat
 Amount Per serving (-)
 Monounsaturated Fat
 Amount Per serving (-)
 Cholesterol
 Amount Per serving (-)
 (-)
 Sodium
 Amount Per serving 20mg
 Total Carbohydrate
 Amount Per serving 5g
 (-)
 Dietary Fiber
 Amount Per serving 0g
 (-)
 Sugars
 Amount Per serving 4g
 Protein
 Amount Per serving 3g
 10%
 Vitamin A
 30%
 Vitamin C
 0%
 Calcium
 8%
 Iron
 0%</t>
  </si>
  <si>
    <t>Nutrition Facts
 Serving Size: 1bottle
 Servings Per Container: 6
 Calories
 Amount Per Serving
 60
 % Daily Value
 Calories From Fat
 Amount Per serving 
 5
 Total Fat
 Amount Per serving 0.5g
 1%
 Saturated Fat
 Amount Per serving 0g
 0%
 Trans Fat
 Amount Per serving 0g
 Polyunsaturated Fat
 Amount Per serving (-)
 Monounsaturated Fat
 Amount Per serving (-)
 Cholesterol
 Amount Per serving &lt;5mg
 1%
 Sodium
 Amount Per serving 40mg
 2%
 Potassium
 Amount Per serving 105mg
 3%
 Total Carbohydrate
 Amount Per serving 10g
 3%
 Dietary Fiber
 Amount Per serving (-)
 (-)
 Sugars
 Amount Per serving 10g
 Protein
 Amount Per serving 2g
 4%
 Vitamin A
 (-)
 Vitamin C
 (-)
 Calcium
 10%
 Iron
 (-)</t>
  </si>
  <si>
    <t>Nutrition Facts
 Serving Size: 1bar
 Servings Per Container: 6
 Calories
 Amount Per Serving
 200
 % Daily Value
 Calories From Fat
 Amount Per serving 
 60
 Total Fat
 Amount Per serving 7g
 11%
 Saturated Fat
 Amount Per serving 3.5g
 18%
 Trans Fat
 Amount Per serving 0g
 Polyunsaturated Fat
 Amount Per serving (-)
 Monounsaturated Fat
 Amount Per serving (-)
 Cholesterol
 Amount Per serving 0mg
 0%
 Sodium
 Amount Per serving 170mg
 7%
 Potassium
 Amount Per serving 180mg
 5%
 Total Carbohydrate
 Amount Per serving 22g
 7%
 Dietary Fiber
 Amount Per serving 1g
 4%
 Sugars
 Amount Per serving 18g
 Protein
 Amount Per serving 15g
 30%
 Vitamin A
 50%
 Vitamin C
 100%
 Calcium
 15%
 Iron
 25%</t>
  </si>
  <si>
    <t>Nutrition Facts
 Serving Size: 1container
 Servings Per Container: 4
 Calories
 Amount Per Serving
 60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70mg
 3%
 Potassium
 Amount Per serving 210mg
 6%
 Total Carbohydrate
 Amount Per serving 10g
 3%
 Dietary Fiber
 Amount Per serving 2g
 8%
 Sugars
 Amount Per serving 6g
 Protein
 Amount Per serving 4g
 8%
 Vitamin A
 0%
 Vitamin C
 0%
 Calcium
 15%
 Iron
 0%</t>
  </si>
  <si>
    <t>Nutrition Facts
 Serving Size: 8oz
 Servings Per Container: 3
 Calories
 Amount Per Serving
 180
 % Daily Value
 Calories From Fat
 Amount Per serving 
 80
 Total Fat
 Amount Per serving 9g
 14%
 Saturated Fat
 Amount Per serving 5g
 25%
 Trans Fat
 Amount Per serving 0g
 Polyunsaturated Fat
 Amount Per serving (-)
 Monounsaturated Fat
 Amount Per serving (-)
 Cholesterol
 Amount Per serving 30mg
 10%
 Sodium
 Amount Per serving 160mg
 7%
 Total Carbohydrate
 Amount Per serving 15g
 5%
 Dietary Fiber
 Amount Per serving 0g
 0%
 Sugars
 Amount Per serving 15g
 Protein
 Amount Per serving 10g
 Vitamin A
 6%
 Vitamin C
 6%
 Calcium
 35%
 Iron
 0%</t>
  </si>
  <si>
    <t>Nutrition Facts
 Serving Size: 1.76oz
 Servings Per Container: 1
 Calories
 Amount Per Serving
 140
 % Daily Value
 Calories From Fat
 Amount Per serving 
 54
 Total Fat
 Amount Per serving 6g
 11%
 Saturated Fat
 Amount Per serving 6g
 29%
 Trans Fat
 Amount Per serving 0g
 Polyunsaturated Fat
 Amount Per serving (-)
 Monounsaturated Fat
 Amount Per serving (-)
 Cholesterol
 Amount Per serving 18mg
 6%
 Sodium
 Amount Per serving 31mg
 1%
 Total Carbohydrate
 Amount Per serving 13g
 4%
 Dietary Fiber
 Amount Per serving 1g
 5%
 Sugars
 Amount Per serving 10g
 Protein
 Amount Per serving 8g
 17%
 Vitamin A
 7%
 Vitamin C
 111%
 Calcium
 4%
 Iron
 5%</t>
  </si>
  <si>
    <t>Nutrition Facts
 Serving Size: 1container
 Servings Per Container: 
 Calories
 Amount Per Serving
 180
 % Daily Value
 Calories From Fat
 Amount Per serving 
 (-)
 Total Fat
 Amount Per serving 8g
 10%
 Saturated Fat
 Amount Per serving 2g
 10%
 Trans Fat
 Amount Per serving 0g
 Polyunsaturated Fat
 Amount Per serving 1g
 Monounsaturated Fat
 Amount Per serving 4.5g
 Cholesterol
 Amount Per serving 10mg
 3%
 Sodium
 Amount Per serving 90mg
 4%
 Potassium
 Amount Per serving (-)
 4%
 Total Carbohydrate
 Amount Per serving 15g
 5%
 Dietary Fiber
 Amount Per serving 2g
 7%
 Sugars
 Amount Per serving (-)
 Protein
 Amount Per serving 11g
 22%
 Vitamin A
 (-)
 Vitamin C
 (-)
 Calcium
 10%
 Iron
 0%</t>
  </si>
  <si>
    <t>Nutrition Facts
 Serving Size: 1container
 Servings Per Container: 
 Calories
 Amount Per Serving
 120
 % Daily Value
 Calories From Fat
 Amount Per serving 
 35
 Total Fat
 Amount Per serving 4g
 6%
 Saturated Fat
 Amount Per serving 2.5g
 13%
 Trans Fat
 Amount Per serving 0g
 Polyunsaturated Fat
 Amount Per serving (-)
 Monounsaturated Fat
 Amount Per serving (-)
 Cholesterol
 Amount Per serving 20mg
 7%
 Sodium
 Amount Per serving 50mg
 2%
 Total Carbohydrate
 Amount Per serving 10g
 3%
 Dietary Fiber
 Amount Per serving 1g
 4%
 Sugars
 Amount Per serving 5g
 Protein
 Amount Per serving 11g
 22%
 Vitamin A
 2%
 Vitamin C
 0%
 Calcium
 10%
 Iron
 0%</t>
  </si>
  <si>
    <t>Nutrition Facts
 Serving Size: 0.75cup
 Servings Per Container: about 5
 Calories
 Amount Per Serving
 120
 % Daily Value
 Calories From Fat
 Amount Per serving 
 50
 Total Fat
 Amount Per serving 6g
 9%
 Saturated Fat
 Amount Per serving 4g
 20%
 Trans Fat
 Amount Per serving 0g
 Polyunsaturated Fat
 Amount Per serving (-)
 Monounsaturated Fat
 Amount Per serving (-)
 Cholesterol
 Amount Per serving 25mg
 8%
 Sodium
 Amount Per serving 70mg
 3%
 Total Carbohydrate
 Amount Per serving 11g
 4%
 Dietary Fiber
 Amount Per serving 0g
 0%
 Sugars
 Amount Per serving 5g
 Protein
 Amount Per serving 6g
 Vitamin A
 6%
 Vitamin C
 0%
 Calcium
 20%
 Iron
 0%</t>
  </si>
  <si>
    <t>Nutrition Facts
 Serving Size: 0.67cup
 Servings Per Container: 5
 Calories
 Amount Per Serving
 100
 % Daily Value
 Calories From Fat
 Amount Per serving 
 (-)
 Total Fat
 Amount Per serving 2.5g
 3%
 Saturated Fat
 Amount Per serving 1.5g
 8%
 Trans Fat
 Amount Per serving 0g
 Polyunsaturated Fat
 Amount Per serving (-)
 Monounsaturated Fat
 Amount Per serving (-)
 Cholesterol
 Amount Per serving 15mg
 5%
 Sodium
 Amount Per serving 120mg
 5%
 Potassium
 Amount Per serving 390mg
 8%
 Total Carbohydrate
 Amount Per serving 12g
 4%
 Dietary Fiber
 Amount Per serving 0g
 0%
 Sugars
 Amount Per serving (-)
 Protein
 Amount Per serving 8g
 16%
 Vitamin A
 (-)
 Vitamin C
 (-)
 Calcium
 20%
 Iron
 0%</t>
  </si>
  <si>
    <t>Nutrition Facts
 Serving Size: 1container
 Servings Per Container: 
 Calories
 Amount Per Serving
 160
 % Daily Value
 Calories From Fat
 Amount Per serving 
 90
 Total Fat
 Amount Per serving 10g
 15%
 Saturated Fat
 Amount Per serving 0.5g
 3%
 Trans Fat
 Amount Per serving 0g
 Polyunsaturated Fat
 Amount Per serving (-)
 Monounsaturated Fat
 Amount Per serving (-)
 Cholesterol
 Amount Per serving 0mg
 0%
 Sodium
 Amount Per serving 10mg
 0%
 Total Carbohydrate
 Amount Per serving 21g
 7%
 Dietary Fiber
 Amount Per serving 2g
 8%
 Sugars
 Amount Per serving 18g
 Protein
 Amount Per serving 3g
 Vitamin A
 0%
 Vitamin C
 15%
 Calcium
 4%
 Iron
 2%</t>
  </si>
  <si>
    <t>Nutrition Facts
 Serving Size: 7fl oz
 Servings Per Container: 1
 Calories
 Amount Per Serving
 240
 % Daily Value
 Calories From Fat
 Amount Per serving 
 70
 Total Fat
 Amount Per serving 8g
 12%
 Saturated Fat
 Amount Per serving 5g
 26%
 Trans Fat
 Amount Per serving 0g
 Polyunsaturated Fat
 Amount Per serving (-)
 Monounsaturated Fat
 Amount Per serving (-)
 Cholesterol
 Amount Per serving 30mg
 10%
 Sodium
 Amount Per serving 100mg
 4%
 Total Carbohydrate
 Amount Per serving 36g
 12%
 Dietary Fiber
 Amount Per serving 0g
 0%
 Sugars
 Amount Per serving 35g
 Protein
 Amount Per serving 7g
 Vitamin A
 5%
 Vitamin C
 0%
 Calcium
 22%
 Iron
 0%</t>
  </si>
  <si>
    <t>Nutrition Facts
 Serving Size: 1bottle
 Servings Per Container: 1
 Calories
 Amount Per Serving
 240
 % Daily Value
 Calories From Fat
 Amount Per serving 
 70
 Total Fat
 Amount Per serving 8g
 12%
 Saturated Fat
 Amount Per serving 5g
 26%
 Trans Fat
 Amount Per serving 0g
 Polyunsaturated Fat
 Amount Per serving (-)
 Monounsaturated Fat
 Amount Per serving (-)
 Cholesterol
 Amount Per serving 30mg
 10%
 Sodium
 Amount Per serving 100mg
 4%
 Total Carbohydrate
 Amount Per serving 36g
 12%
 Dietary Fiber
 Amount Per serving 0g
 (-)
 Sugars
 Amount Per serving 35g
 Protein
 Amount Per serving 7g
 Vitamin A
 5%
 Vitamin C
 0%
 Calcium
 22%
 Iron
 0%</t>
  </si>
  <si>
    <t>Nutrition Facts
 Serving Size: 1container
 Servings Per Container: 4
 Calories
 Amount Per Serving
 160
 % Daily Value
 Calories From Fat
 Amount Per serving 
 25
 Total Fat
 Amount Per serving 2.5g
 4%
 Saturated Fat
 Amount Per serving 1.5g
 8%
 Trans Fat
 Amount Per serving 0g
 Polyunsaturated Fat
 Amount Per serving (-)
 Monounsaturated Fat
 Amount Per serving (-)
 Cholesterol
 Amount Per serving 10mg
 3%
 Sodium
 Amount Per serving 105mg
 4%
 Potassium
 Amount Per serving 390mg
 11%
 Total Carbohydrate
 Amount Per serving 26g
 9%
 Dietary Fiber
 Amount Per serving 0g
 0%
 Sugars
 Amount Per serving 25g
 Protein
 Amount Per serving 8g
 16%
 Vitamin A
 0%
 Vitamin C
 0%
 Calcium
 25%
 Iron
 0%</t>
  </si>
  <si>
    <t>Nutrition Facts
 Serving Size: 7fl oz
 Servings Per Container: 1
 Calories
 Amount Per Serving
 240
 % Daily Value
 Calories From Fat
 Amount Per serving 
 70
 Total Fat
 Amount Per serving 8g
 12%
 Saturated Fat
 Amount Per serving 5g
 26%
 Trans Fat
 Amount Per serving 0g
 Polyunsaturated Fat
 Amount Per serving (-)
 Monounsaturated Fat
 Amount Per serving (-)
 Cholesterol
 Amount Per serving 30mg
 10%
 Sodium
 Amount Per serving 100mg
 4%
 Total Carbohydrate
 Amount Per serving 36g
 12%
 Dietary Fiber
 Amount Per serving 0g
 0%
 Sugars
 Amount Per serving 35g
 Protein
 Amount Per serving 7g
 Vitamin A
 5%
 Vitamin C
 0%
 Calcium
 20%
 Iron
 0%</t>
  </si>
  <si>
    <t>Nutrition Facts
 Serving Size: 0.67cup
 Servings Per Container: 4
 Calories
 Amount Per Serving
 140
 % Daily Value
 Calories From Fat
 Amount Per serving 
 (-)
 Total Fat
 Amount Per serving 7g
 9%
 Saturated Fat
 Amount Per serving 4.5g
 23%
 Trans Fat
 Amount Per serving 0g
 Polyunsaturated Fat
 Amount Per serving (-)
 Monounsaturated Fat
 Amount Per serving (-)
 Cholesterol
 Amount Per serving 30mg
 10%
 Sodium
 Amount Per serving 110mg
 5%
 Potassium
 Amount Per serving 360mg
 8%
 Total Carbohydrate
 Amount Per serving 11g
 4%
 Dietary Fiber
 Amount Per serving 0g
 0%
 Sugars
 Amount Per serving (-)
 Protein
 Amount Per serving 7g
 14%
 Vitamin A
 (-)
 Vitamin C
 (-)
 Calcium
 20%
 Iron
 0%</t>
  </si>
  <si>
    <t>Nutrition Facts
 Serving Size: 0.67cup
 Servings Per Container: 4
 Calories
 Amount Per Serving
 170
 % Daily Value
 Calories From Fat
 Amount Per serving 
 (-)
 Total Fat
 Amount Per serving 7g
 9%
 Saturated Fat
 Amount Per serving 4.5g
 23%
 Trans Fat
 Amount Per serving 0g
 Polyunsaturated Fat
 Amount Per serving (-)
 Monounsaturated Fat
 Amount Per serving (-)
 Cholesterol
 Amount Per serving 30mg
 10%
 Sodium
 Amount Per serving 105mg
 5%
 Potassium
 Amount Per serving 340mg
 8%
 Total Carbohydrate
 Amount Per serving 20g
 7%
 Dietary Fiber
 Amount Per serving 0g
 0%
 Sugars
 Amount Per serving (-)
 Protein
 Amount Per serving 7g
 14%
 Vitamin A
 (-)
 Vitamin C
 (-)
 Calcium
 20%
 Iron
 0%</t>
  </si>
  <si>
    <t>Nutrition Facts
 Serving Size: 1container
 Servings Per Container: 
 Calories
 Amount Per Serving
 160
 % Daily Value
 Calories From Fat
 Amount Per serving 
 100
 Total Fat
 Amount Per serving 11g
 14%
 Saturated Fat
 Amount Per serving 7g
 35%
 Trans Fat
 Amount Per serving 0g
 Polyunsaturated Fat
 Amount Per serving (-)
 Monounsaturated Fat
 Amount Per serving (-)
 Cholesterol
 Amount Per serving 0mg
 0%
 Sodium
 Amount Per serving 65mg
 3%
 Total Carbohydrate
 Amount Per serving 10g
 4%
 Dietary Fiber
 Amount Per serving 1g
 4%
 Sugars
 Amount Per serving 7g
 Protein
 Amount Per serving 2g
 Vitamin A
 4%
 Vitamin C
 4%
 Calcium
 1%
 Iron
 4%</t>
  </si>
  <si>
    <t>Nutrition Facts
 Serving Size: 5.3oz
 Servings Per Container: 1
 Calories
 Amount Per Serving
 210
 % Daily Value
 Calories From Fat
 Amount Per serving 
 (-)
 Total Fat
 Amount Per serving 8g
 10%
 Saturated Fat
 Amount Per serving 4.5g
 23%
 Trans Fat
 Amount Per serving 0g
 Polyunsaturated Fat
 Amount Per serving (-)
 Monounsaturated Fat
 Amount Per serving (-)
 Cholesterol
 Amount Per serving 50mg
 17%
 Sodium
 Amount Per serving 80mg
 3%
 Potassium
 Amount Per serving 222mg
 4%
 Total Carbohydrate
 Amount Per serving 25g
 9%
 Dietary Fiber
 Amount Per serving 0g
 0%
 Sugars
 Amount Per serving (-)
 Protein
 Amount Per serving 11g
 Vitamin A
 (-)
 Vitamin C
 (-)
 Calcium
 15%
 Iron
 0%</t>
  </si>
  <si>
    <t>Nutrition Facts
 Serving Size: 5.3oz
 Servings Per Container: 1
 Calories
 Amount Per Serving
 180
 % Daily Value
 Calories From Fat
 Amount Per serving 
 (-)
 Total Fat
 Amount Per serving 7g
 9%
 Saturated Fat
 Amount Per serving 4g
 20%
 Trans Fat
 Amount Per serving 0g
 Polyunsaturated Fat
 Amount Per serving (-)
 Monounsaturated Fat
 Amount Per serving (-)
 Cholesterol
 Amount Per serving 25mg
 8%
 Sodium
 Amount Per serving 85mg
 4%
 Potassium
 Amount Per serving 239mg
 6%
 Total Carbohydrate
 Amount Per serving 19g
 7%
 Dietary Fiber
 Amount Per serving 0g
 0%
 Sugars
 Amount Per serving (-)
 Protein
 Amount Per serving 12g
 Vitamin A
 (-)
 Vitamin C
 (-)
 Calcium
 20%
 Iron
 0%</t>
  </si>
  <si>
    <t>Nutrition Facts
 Serving Size: 1container
 Servings Per Container: 1
 Calories
 Amount Per Serving
 130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85mg
 4%
 Total Carbohydrate
 Amount Per serving 22g
 7%
 Dietary Fiber
 Amount Per serving 0g
 0%
 Sugars
 Amount Per serving 21g
 Protein
 Amount Per serving 6g
 12%
 Vitamin A
 2%
 Vitamin C
 10%
 Calcium
 25%
 Iron
 4%</t>
  </si>
  <si>
    <t>Nutrition Facts
 Serving Size: 1tbsp
 Servings Per Container: 30
 Calories
 Amount Per Serving
 45
 % Daily Value
 Calories From Fat
 Amount Per serving 
 45
 Total Fat
 Amount Per serving 5g
 8%
 Saturated Fat
 Amount Per serving 1.5g
 8%
 Trans Fat
 Amount Per serving 0g
 Polyunsaturated Fat
 Amount Per serving 2.5g
 Monounsaturated Fat
 Amount Per serving 1g
 Cholesterol
 Amount Per serving 0mg
 0%
 Sodium
 Amount Per serving 90mg
 4%
 Total Carbohydrate
 Amount Per serving &lt;1g
 0%
 Dietary Fiber
 Amount Per serving (-)
 (-)
 Sugars
 Amount Per serving (-)
 Protein
 Amount Per serving 0g
 Vitamin A
 10%
 Vitamin C
 (-)
 Calcium
 (-)
 Iron
 (-)</t>
  </si>
  <si>
    <t>Nutrition Facts
 Serving Size: 1bag
 Servings Per Container: 8
 Calories
 Amount Per Serving
 80
 % Daily Value
 Calories From Fat
 Amount Per serving 
 15
 Total Fat
 Amount Per serving 1.5g
 2%
 Saturated Fat
 Amount Per serving 1.5g
 8%
 Trans Fat
 Amount Per serving 0g
 Polyunsaturated Fat
 Amount Per serving (-)
 Monounsaturated Fat
 Amount Per serving (-)
 Cholesterol
 Amount Per serving (-)
 (-)
 Sodium
 Amount Per serving 55mg
 2%
 Total Carbohydrate
 Amount Per serving 16g
 5%
 Dietary Fiber
 Amount Per serving (-)
 (-)
 Sugars
 Amount Per serving 12g
 Protein
 Amount Per serving &lt;1g
 Vitamin A
 25%
 Vitamin C
 100%
 Calcium
 10%
 Iron
 0%</t>
  </si>
  <si>
    <t>Nutrition Facts
 Serving Size: 1box
 Servings Per Container: 
 Calories
 Amount Per Serving
 120
 % Daily Value
 Calories From Fat
 Amount Per serving 
 (-)
 Total Fat
 Amount Per serving 4.5g
 6%
 Saturated Fat
 Amount Per serving 4g
 19%
 Trans Fat
 Amount Per serving (-)
 Polyunsaturated Fat
 Amount Per serving (-)
 Monounsaturated Fat
 Amount Per serving (-)
 Cholesterol
 Amount Per serving (-)
 (-)
 Sodium
 Amount Per serving 15mg
 1%
 Potassium
 Amount Per serving 140mg
 2%
 Total Carbohydrate
 Amount Per serving 20g
 7%
 Dietary Fiber
 Amount Per serving (-)
 (-)
 Sugars
 Amount Per serving (-)
 Protein
 Amount Per serving 1g
 Vitamin A
 (-)
 Vitamin C
 (-)
 Calcium
 (-)
 Iron
 (-)</t>
  </si>
  <si>
    <t>Nutrition Facts
 Serving Size: 1bottle
 Servings Per Container: 5
 Calories
 Amount Per Serving
 50
 % Daily Value
 Calories From Fat
 Amount Per serving 
 0
 Total Fat
 Amount Per serving 0g
 0%
 Saturated Fat
 Amount Per serving (-)
 (-)
 Trans Fat
 Amount Per serving (-)
 Polyunsaturated Fat
 Amount Per serving (-)
 Monounsaturated Fat
 Amount Per serving (-)
 Cholesterol
 Amount Per serving 0mg
 0%
 Sodium
 Amount Per serving 15mg
 1%
 Total Carbohydrate
 Amount Per serving 12g
 4%
 Dietary Fiber
 Amount Per serving 0g
 0%
 Sugars
 Amount Per serving 11g
 Protein
 Amount Per serving &lt;1g
 Vitamin A
 (-)
 Vitamin C
 (-)
 Calcium
 4%
 Iron
 (-)</t>
  </si>
  <si>
    <t>Nutrition Facts
 Serving Size: 1container
 Servings Per Container: 4
 Calories
 Amount Per Serving
 140
 % Daily Value
 Calories From Fat
 Amount Per serving 
 50
 Total Fat
 Amount Per serving 6g
 8%
 Saturated Fat
 Amount Per serving 3g
 15%
 Trans Fat
 Amount Per serving 0g
 Polyunsaturated Fat
 Amount Per serving (-)
 Monounsaturated Fat
 Amount Per serving (-)
 Cholesterol
 Amount Per serving 15mg
 5%
 Sodium
 Amount Per serving 55mg
 2%
 Total Carbohydrate
 Amount Per serving 17g
 6%
 Dietary Fiber
 Amount Per serving 1g
 2%
 Sugars
 Amount Per serving 15g
 Protein
 Amount Per serving 6g
 12%
 Vitamin A
 2%
 Vitamin C
 0%
 Calcium
 20%
 Iron
 0%</t>
  </si>
  <si>
    <t>Nutrition Facts
 Serving Size: 1container
 Servings Per Container: 4
 Calories
 Amount Per Serving
 140
 % Daily Value
 Calories From Fat
 Amount Per serving 
 50
 Total Fat
 Amount Per serving 6g
 8%
 Saturated Fat
 Amount Per serving 3g
 15%
 Trans Fat
 Amount Per serving 0g
 Polyunsaturated Fat
 Amount Per serving (-)
 Monounsaturated Fat
 Amount Per serving (-)
 Cholesterol
 Amount Per serving 15mg
 5%
 Sodium
 Amount Per serving 55mg
 2%
 Total Carbohydrate
 Amount Per serving 17g
 6%
 Dietary Fiber
 Amount Per serving &lt;1g
 2%
 Sugars
 Amount Per serving 15g
 Protein
 Amount Per serving 6g
 12%
 Vitamin A
 4%
 Vitamin C
 0%
 Calcium
 20%
 Iron
 0%</t>
  </si>
  <si>
    <t>Nutrition Facts
 Serving Size: 8oz
 Servings Per Container: 1
 Calories
 Amount Per Serving
 280
 % Daily Value
 Calories From Fat
 Amount Per serving 
 100
 Total Fat
 Amount Per serving 11g
 17%
 Saturated Fat
 Amount Per serving 7g
 35%
 Trans Fat
 Amount Per serving 0g
 Polyunsaturated Fat
 Amount Per serving (-)
 Monounsaturated Fat
 Amount Per serving (-)
 Cholesterol
 Amount Per serving 35mg
 12%
 Sodium
 Amount Per serving 115mg
 5%
 Total Carbohydrate
 Amount Per serving 34g
 11%
 Dietary Fiber
 Amount Per serving 1g
 4%
 Sugars
 Amount Per serving 31g
 Protein
 Amount Per serving 11g
 22%
 Vitamin A
 15%
 Vitamin C
 10%
 Calcium
 35%
 Iron
 0%</t>
  </si>
  <si>
    <t>Nutrition Facts
 Serving Size: 0.167pizza
 Servings Per Container: 6
 Calories
 Amount Per Serving
 330
 % Daily Value
 Calories From Fat
 Amount Per serving 
 120
 Total Fat
 Amount Per serving 13g
 20%
 Saturated Fat
 Amount Per serving 5g
 25%
 Trans Fat
 Amount Per serving 0g
 Polyunsaturated Fat
 Amount Per serving (-)
 Monounsaturated Fat
 Amount Per serving (-)
 Cholesterol
 Amount Per serving 30mg
 10%
 Sodium
 Amount Per serving 840mg
 35%
 Total Carbohydrate
 Amount Per serving 37g
 12%
 Dietary Fiber
 Amount Per serving 2g
 8%
 Sugars
 Amount Per serving 5g
 Protein
 Amount Per serving 15g
 20%
 Vitamin A
 2%
 Vitamin C
 20%
 Calcium
 15%
 Iron
 15%</t>
  </si>
  <si>
    <t>Nutrition Facts
 Serving Size: 1pouch
 Servings Per Container: 4
 Calories
 Amount Per Serving
 100
 % Daily Value
 Calories From Fat
 Amount Per serving 
 30
 Total Fat
 Amount Per serving 3g
 5%
 Saturated Fat
 Amount Per serving 2g
 10%
 Trans Fat
 Amount Per serving 0g
 Polyunsaturated Fat
 Amount Per serving (-)
 Monounsaturated Fat
 Amount Per serving (-)
 Cholesterol
 Amount Per serving 10mg
 4%
 Sodium
 Amount Per serving 80mg
 3%
 Potassium
 Amount Per serving 240mg
 7%
 Total Carbohydrate
 Amount Per serving 12g
 4%
 Dietary Fiber
 Amount Per serving 0g
 0%
 Sugars
 Amount Per serving 9g
 Protein
 Amount Per serving 5g
 10%
 Vitamin A
 2%
 Vitamin C
 0%
 Calcium
 20%
 Iron
 0%</t>
  </si>
  <si>
    <t>Nutrition Facts
 Serving Size: 8oz
 Servings Per Container: 4
 Calories
 Amount Per Serving
 130
 % Daily Value
 Calories From Fat
 Amount Per serving 
 0
 Total Fat
 Amount Per serving 0g
 0%
 Saturated Fat
 Amount Per serving 0g
 0%
 Trans Fat
 Amount Per serving 0g
 Polyunsaturated Fat
 Amount Per serving (-)
 Monounsaturated Fat
 Amount Per serving (-)
 Cholesterol
 Amount Per serving 20mg
 7%
 Sodium
 Amount Per serving 135mg
 6%
 Potassium
 Amount Per serving 370mg
 11%
 Total Carbohydrate
 Amount Per serving 14g
 5%
 Dietary Fiber
 Amount Per serving 0g
 0%
 Sugars
 Amount Per serving 11g
 Protein
 Amount Per serving 19g
 38%
 Vitamin A
 25%
 Vitamin C
 4%
 Calcium
 50%
 Iron
 2%</t>
  </si>
  <si>
    <t>Nutrition Facts
 Serving Size: 0.75cup
 Servings Per Container: about 5
 Calories
 Amount Per Serving
 100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210mg
 4%
 Total Carbohydrate
 Amount Per serving 6g
 2%
 Dietary Fiber
 Amount Per serving 0g
 0%
 Sugars
 Amount Per serving 7g
 Protein
 Amount Per serving 18g
 Vitamin A
 0%
 Vitamin C
 0%
 Calcium
 15%
 Iron
 0%</t>
  </si>
  <si>
    <t>Nutrition Facts
 Serving Size: 1container
 Servings Per Container: 
 Calories
 Amount Per Serving
 180
 % Daily Value
 Calories From Fat
 Amount Per serving 
 100
 Total Fat
 Amount Per serving 11g
 17%
 Saturated Fat
 Amount Per serving 1g
 4%
 Trans Fat
 Amount Per serving 0g
 Polyunsaturated Fat
 Amount Per serving (-)
 Monounsaturated Fat
 Amount Per serving (-)
 Cholesterol
 Amount Per serving 0mg
 0%
 Sodium
 Amount Per serving 90mg
 4%
 Total Carbohydrate
 Amount Per serving 18g
 6%
 Dietary Fiber
 Amount Per serving 2g
 8%
 Sugars
 Amount Per serving 15g
 Protein
 Amount Per serving 5g
 4%
 Vitamin A
 0%
 Vitamin C
 0%
 Calcium
 10%
 Iron
 4%</t>
  </si>
  <si>
    <t>Nutrition Facts
 Serving Size: 1container
 Servings Per Container: 4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45mg
 2%
 Potassium
 Amount Per serving 160mg
 5%
 Total Carbohydrate
 Amount Per serving 8g
 3%
 Dietary Fiber
 Amount Per serving 0g
 0%
 Sugars
 Amount Per serving 7g
 Protein
 Amount Per serving 12g
 24%
 Vitamin A
 0%
 Vitamin C
 0%
 Calcium
 15%
 Iron
 0%</t>
  </si>
  <si>
    <t>Nutrition Facts
 Serving Size: 1pouch
 Servings Per Container: 2
 Calories
 Amount Per Serving
 90
 % Daily Value
 Calories From Fat
 Amount Per serving 
 15
 Total Fat
 Amount Per serving 2g
 3%
 Saturated Fat
 Amount Per serving 1g
 5%
 Trans Fat
 Amount Per serving 0g
 Polyunsaturated Fat
 Amount Per serving (-)
 Monounsaturated Fat
 Amount Per serving (-)
 Cholesterol
 Amount Per serving 10mg
 3%
 Sodium
 Amount Per serving 35mg
 1%
 Potassium
 Amount Per serving 125mg
 4%
 Total Carbohydrate
 Amount Per serving 11g
 4%
 Dietary Fiber
 Amount Per serving 0g
 0%
 Sugars
 Amount Per serving 10g
 Protein
 Amount Per serving 8g
 16%
 Vitamin A
 0%
 Vitamin C
 0%
 Calcium
 10%
 Iron
 0%</t>
  </si>
  <si>
    <t>Nutrition Facts
 Serving Size: 1bottle
 Servings Per Container: 6
 Calories
 Amount Per Serving
 70
 % Daily Value
 Calories From Fat
 Amount Per serving 
 10
 Total Fat
 Amount Per serving 1g
 2%
 Saturated Fat
 Amount Per serving 0.5g
 3%
 Trans Fat
 Amount Per serving 0g
 Polyunsaturated Fat
 Amount Per serving (-)
 Monounsaturated Fat
 Amount Per serving (-)
 Cholesterol
 Amount Per serving &lt;5mg
 1%
 Sodium
 Amount Per serving 45mg
 2%
 Potassium
 Amount Per serving 170mg
 5%
 Total Carbohydrate
 Amount Per serving 11g
 4%
 Dietary Fiber
 Amount Per serving 0g
 0%
 Sugars
 Amount Per serving 9g
 Protein
 Amount Per serving 3g
 6%
 Vitamin A
 0%
 Vitamin C
 0%
 Calcium
 10%
 Iron
 0%</t>
  </si>
  <si>
    <t>Nutrition Facts
 Serving Size: 1cup
 Servings Per Container: about 4
 Calories
 Amount Per Serving
 160
 % Daily Value
 Calories From Fat
 Amount Per serving 
 40
 Total Fat
 Amount Per serving 4.5g
 7%
 Saturated Fat
 Amount Per serving 3g
 15%
 Trans Fat
 Amount Per serving 0g
 Polyunsaturated Fat
 Amount Per serving (-)
 Monounsaturated Fat
 Amount Per serving (-)
 Cholesterol
 Amount Per serving 25mg
 8%
 Sodium
 Amount Per serving 75mg
 3%
 Total Carbohydrate
 Amount Per serving 7g
 2%
 Dietary Fiber
 Amount Per serving 0g
 0%
 Sugars
 Amount Per serving 7g
 Protein
 Amount Per serving 23g
 46%
 Vitamin A
 4%
 Vitamin C
 0%
 Calcium
 25%
 Iron
 0%</t>
  </si>
  <si>
    <t>Nutrition Facts
 Serving Size: 1cup
 Servings Per Container: 3
 Calories
 Amount Per Serving
 110
 % Daily Value
 Calories From Fat
 Amount Per serving 
 60
 Total Fat
 Amount Per serving 7g
 11%
 Saturated Fat
 Amount Per serving 6g
 30%
 Trans Fat
 Amount Per serving 0g
 Polyunsaturated Fat
 Amount Per serving (-)
 Monounsaturated Fat
 Amount Per serving (-)
 Cholesterol
 Amount Per serving 0mg
 0%
 Sodium
 Amount Per serving 50mg
 2%
 Total Carbohydrate
 Amount Per serving 12g
 4%
 Dietary Fiber
 Amount Per serving 3g
 12%
 Sugars
 Amount Per serving &lt;1g
 Protein
 Amount Per serving &lt;1g
 Vitamin A
 0%
 Vitamin C
 0%
 Calcium
 50%
 Iron
 2%</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</si>
  <si>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55mg
 2%
 Potassium
 Amount Per serving (-)
 4%
 Total Carbohydrate
 Amount Per serving 18g
 7%
 Dietary Fiber
 Amount Per serving 0g
 0%
 Sugars
 Amount Per serving 18g
 Protein
 Amount Per serving 13g
 Vitamin A
 0%
 Vitamin C
 0%
 Calcium
 10%
 Iron
 0%</t>
  </si>
  <si>
    <t>Nutrition Facts
 Serving Size: 8oz
 Servings Per Container: 4
 Calories
 Amount Per Serving
 190
 % Daily Value
 Calories From Fat
 Amount Per serving 
 0
 Total Fat
 Amount Per serving 0g
 0%
 Saturated Fat
 Amount Per serving 0g
 0%
 Trans Fat
 Amount Per serving 0g
 Polyunsaturated Fat
 Amount Per serving (-)
 Monounsaturated Fat
 Amount Per serving (-)
 Cholesterol
 Amount Per serving 15mg
 5%
 Sodium
 Amount Per serving 120mg
 5%
 Potassium
 Amount Per serving 300mg
 9%
 Total Carbohydrate
 Amount Per serving 32g
 11%
 Dietary Fiber
 Amount Per serving 0g
 0%
 Sugars
 Amount Per serving 30g
 Protein
 Amount Per serving 15g
 30%
 Vitamin A
 20%
 Vitamin C
 2%
 Calcium
 40%
 Iron
 2%</t>
  </si>
  <si>
    <t>Nutrition Facts
 Serving Size: 1bar
 Servings Per Container: 4
 Calories
 Amount Per Serving
 100
 % Daily Value
 Calories From Fat
 Amount Per serving 
 20
 Total Fat
 Amount Per serving 2g
 3%
 Saturated Fat
 Amount Per serving 1.5g
 8%
 Trans Fat
 Amount Per serving 0g
 Polyunsaturated Fat
 Amount Per serving (-)
 Monounsaturated Fat
 Amount Per serving (-)
 Cholesterol
 Amount Per serving 5mg
 2%
 Sodium
 Amount Per serving 40mg
 2%
 Potassium
 Amount Per serving 140mg
 2%
 Total Carbohydrate
 Amount Per serving 16g
 5%
 Dietary Fiber
 Amount Per serving 0g
 0%
 Sugars
 Amount Per serving 13g
 Protein
 Amount Per serving 5g
 10%
 Vitamin A
 0%
 Vitamin C
 0%
 Calcium
 10%
 Iron
 4%</t>
  </si>
  <si>
    <t>Nutrition Facts
 Serving Size: 1container
 Servings Per Container: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12mg
 24%
 Total Carbohydrate
 Amount Per serving 8g
 3%
 Dietary Fiber
 Amount Per serving 0g
 0%
 Sugars
 Amount Per serving 7g
 Protein
 Amount Per serving 12g
 24%
 Vitamin A
 0%
 Vitamin C
 0%
 Calcium
 15%
 Iron
 0%</t>
  </si>
  <si>
    <t>Nutrition Facts
 Serving Size: 1bar
 Servings Per Container: 4
 Calories
 Amount Per Serving
 100
 % Daily Value
 Calories From Fat
 Amount Per serving 
 5
 Total Fat
 Amount Per serving 0.5g
 1%
 Saturated Fat
 Amount Per serving 0g
 0%
 Trans Fat
 Amount Per serving 0g
 Polyunsaturated Fat
 Amount Per serving (-)
 Monounsaturated Fat
 Amount Per serving (-)
 Cholesterol
 Amount Per serving 5mg
 2%
 Sodium
 Amount Per serving 100mg
 4%
 Potassium
 Amount Per serving 120mg
 2%
 Total Carbohydrate
 Amount Per serving 18g
 6%
 Dietary Fiber
 Amount Per serving 0g
 0%
 Sugars
 Amount Per serving 16g
 Protein
 Amount Per serving 5g
 10%
 Vitamin A
 0%
 Vitamin C
 0%
 Calcium
 10%
 Iron
 0%</t>
  </si>
  <si>
    <t>Nutrition Facts
 Serving Size: 6pretzels
 Servings Per Container: about 5
 Calories
 Amount Per Serving
 150
 % Daily Value
 Calories From Fat
 Amount Per serving 
 60
 Total Fat
 Amount Per serving 7g
 11%
 Saturated Fat
 Amount Per serving 6g
 30%
 Trans Fat
 Amount Per serving 0g
 Polyunsaturated Fat
 Amount Per serving (-)
 Monounsaturated Fat
 Amount Per serving (-)
 Cholesterol
 Amount Per serving 0mg
 0%
 Sodium
 Amount Per serving 210mg
 9%
 Total Carbohydrate
 Amount Per serving 21g
 7%
 Dietary Fiber
 Amount Per serving 1g
 4%
 Sugars
 Amount Per serving 12g
 Protein
 Amount Per serving 0g
 Vitamin A
 0%
 Vitamin C
 0%
 Calcium
 0%
 Iron
 0%</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</si>
  <si>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45mg
 2%
 Potassium
 Amount Per serving (-)
 4%
 Total Carbohydrate
 Amount Per serving 17g
 6%
 Dietary Fiber
 Amount Per serving 0g
 0%
 Sugars
 Amount Per serving 17g
 Protein
 Amount Per serving 13g
 Vitamin A
 0%
 Vitamin C
 0%
 Calcium
 10%
 Iron
 0%</t>
  </si>
  <si>
    <t>Nutrition Facts
 Serving Size: 1bar
 Servings Per Container: 4
 Calories
 Amount Per Serving
 100
 % Daily Value
 Calories From Fat
 Amount Per serving 
 20
 Total Fat
 Amount Per serving 2g
 3%
 Saturated Fat
 Amount Per serving 1.5g
 8%
 Trans Fat
 Amount Per serving 0g
 Polyunsaturated Fat
 Amount Per serving (-)
 Monounsaturated Fat
 Amount Per serving (-)
 Cholesterol
 Amount Per serving 5mg
 2%
 Sodium
 Amount Per serving 50mg
 2%
 Potassium
 Amount Per serving 120mg
 2%
 Total Carbohydrate
 Amount Per serving 17g
 6%
 Dietary Fiber
 Amount Per serving 0g
 0%
 Sugars
 Amount Per serving 13g
 Protein
 Amount Per serving 5g
 9%
 Vitamin A
 0%
 Vitamin C
 0%
 Calcium
 10%
 Iron
 2%</t>
  </si>
  <si>
    <t>Nutrition Facts
 Serving Size: 1container
 Servings Per Container: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150mg
 4%
 Total Carbohydrate
 Amount Per serving 9g
 3%
 Dietary Fiber
 Amount Per serving 0g
 0%
 Sugars
 Amount Per serving 7g
 Protein
 Amount Per serving 12g
 24%
 Vitamin A
 0%
 Vitamin C
 0%
 Calcium
 15%
 Iron
 0%</t>
  </si>
  <si>
    <t>Nutrition Facts
 Serving Size: 0.75cup
 Servings Per Container: about 5
 Calories
 Amount Per Serving
 100
 % Daily Value
 Calories From Fat
 Amount Per serving 
 5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210mg
 4%
 Total Carbohydrate
 Amount Per serving 6g
 2%
 Dietary Fiber
 Amount Per serving 0g
 0%
 Sugars
 Amount Per serving 7g
 Protein
 Amount Per serving 18g
 Vitamin A
 0%
 Vitamin C
 0%
 Calcium
 15%
 Iron
 0%</t>
  </si>
  <si>
    <t>Nutrition Facts
 Serving Size: 1container
 Servings Per Container: 
 Calories
 Amount Per Serving
 160
 % Daily Value
 Calories From Fat
 Amount Per serving 
 40
 Total Fat
 Amount Per serving 4.5g
 7%
 Saturated Fat
 Amount Per serving 2.5g
 13%
 Trans Fat
 Amount Per serving 0g
 Polyunsaturated Fat
 Amount Per serving (-)
 Monounsaturated Fat
 Amount Per serving (-)
 Cholesterol
 Amount Per serving 20mg
 7%
 Sodium
 Amount Per serving 60mg
 30%
 Potassium
 Amount Per serving 180mg
 5%
 Total Carbohydrate
 Amount Per serving 19g
 6%
 Dietary Fiber
 Amount Per serving &lt;1g
 2%
 Sugars
 Amount Per serving 17g
 Protein
 Amount Per serving 11g
 22%
 Vitamin A
 4%
 Vitamin C
 0%
 Calcium
 15%
 Iron
 0%</t>
  </si>
  <si>
    <t>Nutrition Facts
 Serving Size: 8oz
 Servings Per Container: 4
 Calories
 Amount Per Serving
 230
 % Daily Value
 Calories From Fat
 Amount Per serving 
 170
 Total Fat
 Amount Per serving 18g
 28%
 Saturated Fat
 Amount Per serving 12g
 59%
 Trans Fat
 Amount Per serving 0g
 Polyunsaturated Fat
 Amount Per serving (-)
 Monounsaturated Fat
 Amount Per serving (-)
 Cholesterol
 Amount Per serving 55mg
 18%
 Sodium
 Amount Per serving 100mg
 4%
 Total Carbohydrate
 Amount Per serving 11g
 4%
 Dietary Fiber
 Amount Per serving 0g
 0%
 Sugars
 Amount Per serving 8g
 Protein
 Amount Per serving 10g
 Vitamin A
 10%
 Vitamin C
 2%
 Calcium
 30%
 Iron
 0%</t>
  </si>
  <si>
    <t>Nutrition Facts
 Serving Size: 1cup
 Servings Per Container: about 4
 Calories
 Amount Per Serving
 210
 % Daily Value
 Calories From Fat
 Amount Per serving 
 90
 Total Fat
 Amount Per serving 10g
 15%
 Saturated Fat
 Amount Per serving 6g
 30%
 Trans Fat
 Amount Per serving 0g
 Polyunsaturated Fat
 Amount Per serving (-)
 Monounsaturated Fat
 Amount Per serving (-)
 Cholesterol
 Amount Per serving 40mg
 13%
 Sodium
 Amount Per serving 100mg
 4%
 Total Carbohydrate
 Amount Per serving 10g
 3%
 Dietary Fiber
 Amount Per serving 0g
 0%
 Sugars
 Amount Per serving 6g
 Protein
 Amount Per serving 19g
 38%
 Vitamin A
 10%
 Vitamin C
 0%
 Calcium
 25%
 Iron
 0%</t>
  </si>
  <si>
    <t>Nutrition Facts
 Serving Size: 1bar
 Servings Per Container: 4
 Calories
 Amount Per Serving
 100
 % Daily Value
 Calories From Fat
 Amount Per serving 
 15
 Total Fat
 Amount Per serving 2g
 3%
 Saturated Fat
 Amount Per serving 1.5g
 8%
 Trans Fat
 Amount Per serving 0g
 Polyunsaturated Fat
 Amount Per serving (-)
 Monounsaturated Fat
 Amount Per serving (-)
 Cholesterol
 Amount Per serving 5mg
 2%
 Sodium
 Amount Per serving 40mg
 2%
 Potassium
 Amount Per serving 135mg
 2%
 Total Carbohydrate
 Amount Per serving 16g
 5%
 Dietary Fiber
 Amount Per serving 0g
 0%
 Sugars
 Amount Per serving 13g
 Protein
 Amount Per serving 5g
 9%
 Vitamin A
 0%
 Vitamin C
 0%
 Calcium
 10%
 Iron
 4%</t>
  </si>
  <si>
    <t>Nutrition Facts
 Serving Size: 1container
 Servings Per Container: 
 Calories
 Amount Per Serving
 80
 % Daily Value
 Calories From Fat
 Amount Per serving 
 10
 Total Fat
 Amount Per serving 1g
 2%
 Saturated Fat
 Amount Per serving 0.5g
 3%
 Trans Fat
 Amount Per serving 0g
 Polyunsaturated Fat
 Amount Per serving (-)
 Monounsaturated Fat
 Amount Per serving (-)
 Cholesterol
 Amount Per serving 5mg
 2%
 Sodium
 Amount Per serving 65mg
 3%
 Potassium
 Amount Per serving 210mg
 6%
 Total Carbohydrate
 Amount Per serving 14g
 5%
 Dietary Fiber
 Amount Per serving 0g
 0%
 Sugars
 Amount Per serving 12g
 Protein
 Amount Per serving 4g
 8%
 Vitamin A
 2%
 Vitamin C
 0%
 Calcium
 15%
 Iron
 0%</t>
  </si>
  <si>
    <t>Nutrition Facts
 Serving Size: 1bar
 Servings Per Container: 4
 Calories
 Amount Per Serving
 100
 % Daily Value
 Calories From Fat
 Amount Per serving 
 15
 Total Fat
 Amount Per serving 2g
 3%
 Saturated Fat
 Amount Per serving 1.5g
 8%
 Trans Fat
 Amount Per serving 0g
 Polyunsaturated Fat
 Amount Per serving (-)
 Monounsaturated Fat
 Amount Per serving (-)
 Cholesterol
 Amount Per serving 5mg
 2%
 Sodium
 Amount Per serving 35mg
 1%
 Potassium
 Amount Per serving 120mg
 2%
 Total Carbohydrate
 Amount Per serving 16g
 5%
 Dietary Fiber
 Amount Per serving 0g
 0%
 Sugars
 Amount Per serving 14g
 Protein
 Amount Per serving 5g
 10%
 Vitamin A
 0%
 Vitamin C
 0%
 Calcium
 10%
 Iron
 2%</t>
  </si>
  <si>
    <t>Nutrition Facts
 Serving Size: 0.75cup
 Servings Per Container: about 5
 Calories
 Amount Per Serving
 130
 % Daily Value
 Calories From Fat
 Amount Per serving 
 5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190mg
 4%
 Total Carbohydrate
 Amount Per serving 15g
 5%
 Dietary Fiber
 Amount Per serving 0g
 0%
 Sugars
 Amount Per serving 26g
 Protein
 Amount Per serving 16g
 Vitamin A
 0%
 Vitamin C
 0%
 Calcium
 10%
 Iron
 0%</t>
  </si>
  <si>
    <t>Nutrition Facts
 Serving Size: 1container
 Servings Per Container: 
 Calories
 Amount Per Serving
 190
 % Daily Value
 Calories From Fat
 Amount Per serving 
 90
 Total Fat
 Amount Per serving 10g
 15%
 Saturated Fat
 Amount Per serving 7g
 35%
 Trans Fat
 Amount Per serving 0g
 Polyunsaturated Fat
 Amount Per serving (-)
 Monounsaturated Fat
 Amount Per serving (-)
 Cholesterol
 Amount Per serving 35mg
 12%
 Sodium
 Amount Per serving 70mg
 3%
 Total Carbohydrate
 Amount Per serving 6g
 2%
 Dietary Fiber
 Amount Per serving 0g
 0%
 Sugars
 Amount Per serving 6g
 Protein
 Amount Per serving 18g
 36%
 Vitamin A
 8%
 Vitamin C
 0%
 Calcium
 25%
 Iron
 0%</t>
  </si>
  <si>
    <t>Nutrition Facts
 Serving Size: 2.0tbsp
 Servings Per Container: 14
 Calories
 Amount Per Serving
 45
 % Daily Value
 Calories From Fat
 Amount Per serving 
 30
 Total Fat
 Amount Per serving 3.5g
 5%
 Saturated Fat
 Amount Per serving 0.5g
 3%
 Trans Fat
 Amount Per serving 0g
 Polyunsaturated Fat
 Amount Per serving (-)
 Monounsaturated Fat
 Amount Per serving (-)
 Cholesterol
 Amount Per serving 5mg
 2%
 Sodium
 Amount Per serving 200mg
 8%
 Total Carbohydrate
 Amount Per serving 3g
 1%
 Dietary Fiber
 Amount Per serving 0g
 0%
 Sugars
 Amount Per serving 2g
 Protein
 Amount Per serving 1g
 Vitamin A
 0%
 Vitamin C
 4%
 Calcium
 2%
 Iron
 6%</t>
  </si>
  <si>
    <t>Nutrition Facts
 Serving Size: 5.3oz
 Servings Per Container: about 4.5
 Calories
 Amount Per Serving
 110
 % Daily Value
 Calories From Fat
 Amount Per serving 
 70
 Total Fat
 Amount Per serving 7g
 11%
 Saturated Fat
 Amount Per serving 1.5g
 8%
 Trans Fat
 Amount Per serving 0g
 Polyunsaturated Fat
 Amount Per serving (-)
 Monounsaturated Fat
 Amount Per serving (-)
 Cholesterol
 Amount Per serving 0mg
 0%
 Sodium
 Amount Per serving 5mg
 0%
 Total Carbohydrate
 Amount Per serving 9g
 3%
 Dietary Fiber
 Amount Per serving 0g
 0%
 Sugars
 Amount Per serving 1g
 Protein
 Amount Per serving 3g
 Vitamin A
 0%
 Vitamin C
 0%
 Calcium
 2%
 Iron
 0%</t>
  </si>
  <si>
    <t>Nutrition Facts
 Serving Size: 5.3oz
 Servings Per Container: 1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Total Carbohydrate
 Amount Per serving 14g
 5%
 Dietary Fiber
 Amount Per serving 0g
 0%
 Sugars
 Amount Per serving 11g
 Protein
 Amount Per serving 15g
 30%
 Vitamin A
 0%
 Vitamin C
 0%
 Calcium
 15%
 Iron
 0%</t>
  </si>
  <si>
    <t>Nutrition Facts
 Serving Size: 1container
 Servings Per Container: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50mg
 2%
 Potassium
 Amount Per serving 140mg
 4%
 Total Carbohydrate
 Amount Per serving 15g
 5%
 Dietary Fiber
 Amount Per serving 0g
 0%
 Sugars
 Amount Per serving 14g
 Protein
 Amount Per serving 12g
 24%
 Vitamin A
 0%
 Vitamin C
 0%
 Calcium
 15%
 Iron
 0%</t>
  </si>
  <si>
    <t>Nutrition Facts
 Serving Size: 2tbsp
 Servings Per Container: 14
 Calories
 Amount Per Serving
 45
 % Daily Value
 Calories From Fat
 Amount Per serving 
 30
 Total Fat
 Amount Per serving 3g
 5%
 Saturated Fat
 Amount Per serving 0.5g
 3%
 Trans Fat
 Amount Per serving 0g
 Polyunsaturated Fat
 Amount Per serving (-)
 Monounsaturated Fat
 Amount Per serving (-)
 Cholesterol
 Amount Per serving 5mg
 2%
 Sodium
 Amount Per serving 280mg
 12%
 Total Carbohydrate
 Amount Per serving 3g
 1%
 Dietary Fiber
 Amount Per serving 0g
 0%
 Sugars
 Amount Per serving 2g
 Protein
 Amount Per serving 1g
 Vitamin A
 0%
 Vitamin C
 0%
 Calcium
 2%
 Iron
 0%</t>
  </si>
  <si>
    <t>Nutrition Facts
 Serving Size: 1container
 Servings Per Container: 
 Calories
 Amount Per Serving
 120
 % Daily Value
 Calories From Fat
 Amount Per serving 
 25
 Total Fat
 Amount Per serving 2.5g
 4%
 Saturated Fat
 Amount Per serving 1.5g
 8%
 Trans Fat
 Amount Per serving 0g
 Polyunsaturated Fat
 Amount Per serving (-)
 Monounsaturated Fat
 Amount Per serving (-)
 Cholesterol
 Amount Per serving 10mg
 3%
 Sodium
 Amount Per serving 40mg
 2%
 Total Carbohydrate
 Amount Per serving 13g
 4%
 Dietary Fiber
 Amount Per serving 0g
 0%
 Sugars
 Amount Per serving 11g
 Protein
 Amount Per serving 12g
 24%
 Vitamin A
 2%
 Vitamin C
 10%
 Calcium
 15%
 Iron
 0%</t>
  </si>
  <si>
    <t>Nutrition Facts
 Serving Size: 1container
 Servings Per Container: 
 Calories
 Amount Per Serving
 120
 % Daily Value
 Calories From Fat
 Amount Per serving 
 25
 Total Fat
 Amount Per serving 2.5g
 4%
 Saturated Fat
 Amount Per serving 1.5g
 8%
 Trans Fat
 Amount Per serving 0g
 Polyunsaturated Fat
 Amount Per serving (-)
 Monounsaturated Fat
 Amount Per serving (-)
 Cholesterol
 Amount Per serving 10mg
 3%
 Sodium
 Amount Per serving 40mg
 2%
 Total Carbohydrate
 Amount Per serving 13g
 4%
 Dietary Fiber
 Amount Per serving 0g
 0%
 Sugars
 Amount Per serving 11g
 Protein
 Amount Per serving 12g
 24%
 Vitamin A
 2%
 Vitamin C
 2%
 Calcium
 15%
 Iron
 0%</t>
  </si>
  <si>
    <t>Nutrition Facts
 Serving Size: 8oz
 Servings Per Container: 4
 Calories
 Amount Per Serving
 320
 % Daily Value
 Calories From Fat
 Amount Per serving 
 170
 Total Fat
 Amount Per serving 19g
 29%
 Saturated Fat
 Amount Per serving 12g
 60%
 Trans Fat
 Amount Per serving 0g
 Polyunsaturated Fat
 Amount Per serving (-)
 Monounsaturated Fat
 Amount Per serving (-)
 Cholesterol
 Amount Per serving 50mg
 17%
 Sodium
 Amount Per serving 85mg
 4%
 Total Carbohydrate
 Amount Per serving 29g
 10%
 Dietary Fiber
 Amount Per serving 0g
 0%
 Sugars
 Amount Per serving 28g
 Protein
 Amount Per serving 9g
 Vitamin A
 10%
 Vitamin C
 2%
 Calcium
 30%
 Iron
 2%</t>
  </si>
  <si>
    <t>Nutrition Facts
 Serving Size: 1container
 Servings Per Container: 
 Calories
 Amount Per Serving
 140
 % Daily Value
 Calories From Fat
 Amount Per serving 
 35
 Total Fat
 Amount Per serving 4g
 6%
 Saturated Fat
 Amount Per serving 2.5g
 13%
 Trans Fat
 Amount Per serving 0g
 Polyunsaturated Fat
 Amount Per serving (-)
 Monounsaturated Fat
 Amount Per serving (-)
 Cholesterol
 Amount Per serving 20mg
 7%
 Sodium
 Amount Per serving 65mg
 3%
 Total Carbohydrate
 Amount Per serving 6g
 2%
 Dietary Fiber
 Amount Per serving 0g
 0%
 Sugars
 Amount Per serving 6g
 Protein
 Amount Per serving 20g
 40%
 Vitamin A
 4%
 Vitamin C
 0%
 Calcium
 25%
 Iron
 0%</t>
  </si>
  <si>
    <t>Nutrition Facts
 Serving Size: 1container
 Servings Per Container: 
 Calories
 Amount Per Serving
 160
 % Daily Value
 Calories From Fat
 Amount Per serving 
 40
 Total Fat
 Amount Per serving 4g
 6%
 Saturated Fat
 Amount Per serving 2.5g
 13%
 Trans Fat
 Amount Per serving 0g
 Polyunsaturated Fat
 Amount Per serving (-)
 Monounsaturated Fat
 Amount Per serving (-)
 Cholesterol
 Amount Per serving 15mg
 5%
 Sodium
 Amount Per serving 45mg
 2%
 Potassium
 Amount Per serving 140mg
 4%
 Total Carbohydrate
 Amount Per serving 19g
 6%
 Dietary Fiber
 Amount Per serving 0g
 0%
 Sugars
 Amount Per serving 18g
 Protein
 Amount Per serving 11g
 22%
 Vitamin A
 2%
 Vitamin C
 0%
 Calcium
 15%
 Iron
 0%</t>
  </si>
  <si>
    <t>Nutrition Facts
 Serving Size: 1container
 Servings Per Container: 4
 Calories
 Amount Per Serving
 150
 % Daily Value
 Calories From Fat
 Amount Per serving 
 40
 Total Fat
 Amount Per serving 4g
 6%
 Saturated Fat
 Amount Per serving 2.5g
 13%
 Trans Fat
 Amount Per serving 0g
 Polyunsaturated Fat
 Amount Per serving (-)
 Monounsaturated Fat
 Amount Per serving (-)
 Cholesterol
 Amount Per serving 15mg
 5%
 Sodium
 Amount Per serving 80mg
 3%
 Potassium
 Amount Per serving 140mg
 4%
 Total Carbohydrate
 Amount Per serving 16g
 5%
 Dietary Fiber
 Amount Per serving 0g
 0%
 Sugars
 Amount Per serving 15g
 Protein
 Amount Per serving 11g
 22%
 Vitamin A
 2%
 Vitamin C
 0%
 Calcium
 15%
 Iron
 0%</t>
  </si>
  <si>
    <t>Nutrition Facts
 Serving Size: 1container
 Servings Per Container: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45mg
 2%
 Total Carbohydrate
 Amount Per serving 14g
 5%
 Dietary Fiber
 Amount Per serving 0g
 0%
 Sugars
 Amount Per serving 11g
 Protein
 Amount Per serving 13g
 26%
 Vitamin A
 0%
 Vitamin C
 6%
 Calcium
 15%
 Iron
 0%</t>
  </si>
  <si>
    <t>Nutrition Facts
 Serving Size: 0.667cup
 Servings Per Container: 5
 Calories
 Amount Per Serving
 100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50mg
 2%
 Potassium
 Amount Per serving 240mg
 6%
 Total Carbohydrate
 Amount Per serving 8g
 3%
 Dietary Fiber
 Amount Per serving 0g
 0%
 Sugars
 Amount Per serving 6g
 Protein
 Amount Per serving 16g
 32%
 Vitamin A
 0%
 Vitamin C
 0%
 Calcium
 15%
 Iron
 0%</t>
  </si>
  <si>
    <t>Nutrition Facts
 Serving Size: 1cup
 Servings Per Container: about 4
 Calories
 Amount Per Serving
 180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100mg
 4%
 Potassium
 Amount Per serving 310mg
 9%
 Total Carbohydrate
 Amount Per serving 23g
 8%
 Dietary Fiber
 Amount Per serving 10g
 40%
 Sugars
 Amount Per serving 11g
 Protein
 Amount Per serving 22g
 44%
 Vitamin A
 4%
 Vitamin C
 0%
 Calcium
 25%
 Iron
 0%</t>
  </si>
  <si>
    <t>Nutrition Facts
 Serving Size: 5.3oz
 Servings Per Container: about 3
 Calories
 Amount Per Serving
 170
 % Daily Value
 Calories From Fat
 Amount Per serving 
 140
 Total Fat
 Amount Per serving 16g
 25%
 Saturated Fat
 Amount Per serving 1g
 5%
 Trans Fat
 Amount Per serving 0g
 Polyunsaturated Fat
 Amount Per serving (-)
 Monounsaturated Fat
 Amount Per serving (-)
 Cholesterol
 Amount Per serving 0mg
 0%
 Sodium
 Amount Per serving 15mg
 1%
 Total Carbohydrate
 Amount Per serving 2g
 1%
 Dietary Fiber
 Amount Per serving 1g
 4%
 Sugars
 Amount Per serving 1g
 Protein
 Amount Per serving 5g
 Vitamin A
 0%
 Vitamin C
 0%
 Calcium
 2%
 Iron
 2%</t>
  </si>
  <si>
    <t>Nutrition Facts
 Serving Size: 1cup
 Servings Per Container: about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&lt;5mg
 2%
 Sodium
 Amount Per serving 90mg
 4%
 Potassium
 Amount Per serving 250mg
 7%
 Total Carbohydrate
 Amount Per serving 9g
 3%
 Dietary Fiber
 Amount Per serving 0g
 0%
 Sugars
 Amount Per serving 9g
 Protein
 Amount Per serving 22g
 44%
 Vitamin A
 0%
 Vitamin C
 0%
 Calcium
 25%
 Iron
 0%</t>
  </si>
  <si>
    <t>Nutrition Facts
 Serving Size: 1cup
 Servings Per Container: 4
 Calories
 Amount Per Serving
 170
 % Daily Value
 Calories From Fat
 Amount Per serving 
 100
 Total Fat
 Amount Per serving 9g
 12%
 Saturated Fat
 Amount Per serving 5g
 25%
 Trans Fat
 Amount Per serving 0g
 Polyunsaturated Fat
 Amount Per serving (-)
 Monounsaturated Fat
 Amount Per serving (-)
 Cholesterol
 Amount Per serving 35mg
 12%
 Sodium
 Amount Per serving 60mg
 3%
 Potassium
 Amount Per serving 230mg
 4%
 Total Carbohydrate
 Amount Per serving 7g
 3%
 Dietary Fiber
 Amount Per serving &lt;1g
 2%
 Sugars
 Amount Per serving 5g
 Protein
 Amount Per serving 16g
 32%
 Vitamin A
 8%
 Vitamin C
 0%
 Calcium
 15%
 Iron
 0%</t>
  </si>
  <si>
    <t>Nutrition Facts
 Serving Size: 1bar
 Servings Per Container: 4
 Calories
 Amount Per Serving
 100
 % Daily Value
 Calories From Fat
 Amount Per serving 
 10
 Total Fat
 Amount Per serving 1g
 2%
 Saturated Fat
 Amount Per serving 0.5g
 3%
 Trans Fat
 Amount Per serving 0g
 Polyunsaturated Fat
 Amount Per serving (-)
 Monounsaturated Fat
 Amount Per serving (-)
 Cholesterol
 Amount Per serving 5mg
 2%
 Sodium
 Amount Per serving 45mg
 2%
 Potassium
 Amount Per serving 170mg
 4%
 Total Carbohydrate
 Amount Per serving 19g
 6%
 Dietary Fiber
 Amount Per serving 1g
 4%
 Sugars
 Amount Per serving 13g
 Protein
 Amount Per serving 5g
 9%
 Vitamin A
 0%
 Vitamin C
 0%
 Calcium
 10%
 Iron
 6%</t>
  </si>
  <si>
    <t>Nutrition Facts
 Serving Size: 1container
 Servings Per Container: 
 Calories
 Amount Per Serving
 150
 % Daily Value
 Calories From Fat
 Amount Per serving 
 50
 Total Fat
 Amount Per serving 6g
 9%
 Saturated Fat
 Amount Per serving 4.5g
 23%
 Trans Fat
 Amount Per serving 0g
 Polyunsaturated Fat
 Amount Per serving (-)
 Monounsaturated Fat
 Amount Per serving (-)
 Cholesterol
 Amount Per serving 20mg
 7%
 Sodium
 Amount Per serving 45mg
 2%
 Total Carbohydrate
 Amount Per serving 12g
 4%
 Dietary Fiber
 Amount Per serving 0g
 0%
 Sugars
 Amount Per serving 11g
 Protein
 Amount Per serving 11g
 22%
 Vitamin A
 4%
 Vitamin C
 0%
 Calcium
 15%
 Iron
 0%</t>
  </si>
  <si>
    <t>Nutrition Facts
 Serving Size: 1cup
 Servings Per Container: about 2
 Calories
 Amount Per Serving
 160
 % Daily Value
 Calories From Fat
 Amount Per serving 
 40
 Total Fat
 Amount Per serving 4.5g
 7%
 Saturated Fat
 Amount Per serving 3g
 15%
 Trans Fat
 Amount Per serving 0g
 Polyunsaturated Fat
 Amount Per serving (-)
 Monounsaturated Fat
 Amount Per serving (-)
 Cholesterol
 Amount Per serving 25mg
 8%
 Sodium
 Amount Per serving 75mg
 3%
 Total Carbohydrate
 Amount Per serving 7g
 2%
 Dietary Fiber
 Amount Per serving 0g
 0%
 Sugars
 Amount Per serving 7g
 Protein
 Amount Per serving 23g
 46%
 Vitamin A
 4%
 Vitamin C
 0%
 Calcium
 25%
 Iron
 0%</t>
  </si>
  <si>
    <t>Nutrition Facts
 Serving Size: 1container
 Servings Per Container: 1
 Calories
 Amount Per Serving
 160
 % Daily Value
 Calories From Fat
 Amount Per serving 
 20
 Total Fat
 Amount Per serving 2.5g
 3%
 Saturated Fat
 Amount Per serving 1.5g
 8%
 Trans Fat
 Amount Per serving 0g
 Polyunsaturated Fat
 Amount Per serving (-)
 Monounsaturated Fat
 Amount Per serving (-)
 Cholesterol
 Amount Per serving 15mg
 5%
 Sodium
 Amount Per serving 45mg
 2%
 Potassium
 Amount Per serving (-)
 4%
 Total Carbohydrate
 Amount Per serving 23g
 8%
 Dietary Fiber
 Amount Per serving 0g
 0%
 Sugars
 Amount Per serving 21g
 Protein
 Amount Per serving 12g
 Vitamin A
 2%
 Vitamin C
 4%
 Calcium
 10%
 Iron
 0%</t>
  </si>
  <si>
    <t>Nutrition Facts
 Serving Size: 1container
 Servings Per Container: 
 Calories
 Amount Per Serving
 130
 % Daily Value
 Calories From Fat
 Amount Per serving 
 25
 Total Fat
 Amount Per serving 2.5g
 4%
 Saturated Fat
 Amount Per serving 1.5g
 8%
 Trans Fat
 Amount Per serving 0g
 Polyunsaturated Fat
 Amount Per serving (-)
 Monounsaturated Fat
 Amount Per serving (-)
 Cholesterol
 Amount Per serving 10mg
 3%
 Sodium
 Amount Per serving 40mg
 2%
 Total Carbohydrate
 Amount Per serving 14g
 5%
 Dietary Fiber
 Amount Per serving 0g
 0%
 Sugars
 Amount Per serving 11g
 Protein
 Amount Per serving 12g
 24%
 Vitamin A
 2%
 Vitamin C
 6%
 Calcium
 15%
 Iron
 0%</t>
  </si>
  <si>
    <t>Nutrition Facts
 Serving Size: 1container
 Servings Per Container: 
 Calories
 Amount Per Serving
 140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100mg
 4%
 Potassium
 Amount Per serving 330mg
 8%
 Total Carbohydrate
 Amount Per serving 24g
 9%
 Dietary Fiber
 Amount Per serving 0g
 0%
 Sugars
 Amount Per serving 24g
 Protein
 Amount Per serving 7g
 14%
 Vitamin A
 2%
 Vitamin C
 8%
 Calcium
 20%
 Iron
 0%</t>
  </si>
  <si>
    <t>Nutrition Facts
 Serving Size: 1container
 Servings Per Container: 
 Calories
 Amount Per Serving
 150
 % Daily Value
 Calories From Fat
 Amount Per serving 
 100
 Total Fat
 Amount Per serving 11g
 14%
 Saturated Fat
 Amount Per serving 7g
 35%
 Trans Fat
 Amount Per serving 0g
 Polyunsaturated Fat
 Amount Per serving (-)
 Monounsaturated Fat
 Amount Per serving (-)
 Cholesterol
 Amount Per serving 0mg
 0%
 Sodium
 Amount Per serving 65mg
 3%
 Total Carbohydrate
 Amount Per serving 11g
 4%
 Dietary Fiber
 Amount Per serving 1g
 4%
 Sugars
 Amount Per serving 7g
 Protein
 Amount Per serving 2g
 Vitamin A
 4%
 Vitamin C
 30%
 Calcium
 2%
 Iron
 3%</t>
  </si>
  <si>
    <t>Nutrition Facts
 Serving Size: 1
 Servings Per Container: 
 Calories
 Amount Per Serving
 170
 % Daily Value
 Calories From Fat
 Amount Per serving 
 130
 Total Fat
 Amount Per serving 13g
 17%
 Saturated Fat
 Amount Per serving 10g
 50%
 Trans Fat
 Amount Per serving 0g
 Polyunsaturated Fat
 Amount Per serving (-)
 Monounsaturated Fat
 Amount Per serving (-)
 Cholesterol
 Amount Per serving 0mg
 0%
 Sodium
 Amount Per serving 65mg
 3%
 Total Carbohydrate
 Amount Per serving 11g
 2%
 Dietary Fiber
 Amount Per serving 1g
 4%
 Sugars
 Amount Per serving 7g
 Protein
 Amount Per serving 2g
 Vitamin A
 4%
 Vitamin C
 4%
 Calcium
 2%
 Iron
 4%</t>
  </si>
  <si>
    <t>Nutrition Facts
 Serving Size: 1pouch
 Servings Per Container: 4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10mg
 3%
 Sodium
 Amount Per serving 55mg
 2%
 Total Carbohydrate
 Amount Per serving 15g
 5%
 Dietary Fiber
 Amount Per serving 0g
 0%
 Sugars
 Amount Per serving 12g
 Protein
 Amount Per serving 4g
 Vitamin A
 0%
 Vitamin C
 0%
 Calcium
 15%
 Iron
 0%</t>
  </si>
  <si>
    <t>Nutrition Facts
 Serving Size: 1pouch
 Servings Per Container: 4
 Calories
 Amount Per Serving
 90
 % Daily Value
 Calories From Fat
 Amount Per serving 
 15
 Total Fat
 Amount Per serving 1.5g
 2%
 Saturated Fat
 Amount Per serving 1.2g
 6%
 Trans Fat
 Amount Per serving 0g
 Polyunsaturated Fat
 Amount Per serving (-)
 Monounsaturated Fat
 Amount Per serving (-)
 Cholesterol
 Amount Per serving 8mg
 3%
 Sodium
 Amount Per serving 55mg
 2%
 Total Carbohydrate
 Amount Per serving 15g
 5%
 Dietary Fiber
 Amount Per serving 0g
 0%
 Sugars
 Amount Per serving 12g
 Protein
 Amount Per serving 4g
 Vitamin A
 0%
 Vitamin C
 2%
 Calcium
 15%
 Iron
 0%</t>
  </si>
  <si>
    <t>Nutrition Facts
 Serving Size: 1Serving
 Servings Per Container: 1
 Calories
 Amount Per Serving
 530
 % Daily Value
 Calories From Fat
 Amount Per serving 
 100
 Total Fat
 Amount Per serving 11g
 (-)
 Saturated Fat
 Amount Per serving 1.5g
 (-)
 Trans Fat
 Amount Per serving 0g
 Polyunsaturated Fat
 Amount Per serving (-)
 Monounsaturated Fat
 Amount Per serving (-)
 Cholesterol
 Amount Per serving 10mg
 (-)
 Sodium
 Amount Per serving 260mg
 Total Carbohydrate
 Amount Per serving 85g
 (-)
 Dietary Fiber
 Amount Per serving 7g
 (-)
 Sugars
 Amount Per serving 43g
 Protein
 Amount Per serving 23g
 Vitamin A
 (-)
 Vitamin C
 (-)
 Calcium
 (-)
 Iron
 (-)</t>
  </si>
  <si>
    <t>Nutrition Facts
 Serving Size: 2tbsp
 Servings Per Container: 14
 Calories
 Amount Per Serving
 45
 % Daily Value
 Calories From Fat
 Amount Per serving 
 25
 Total Fat
 Amount Per serving 3g
 4%
 Saturated Fat
 Amount Per serving 0.5g
 3%
 Trans Fat
 Amount Per serving 0g
 Polyunsaturated Fat
 Amount Per serving (-)
 Monounsaturated Fat
 Amount Per serving (-)
 Cholesterol
 Amount Per serving 5mg
 2%
 Sodium
 Amount Per serving 260mg
 11%
 Potassium
 Amount Per serving 50mg
 2%
 Total Carbohydrate
 Amount Per serving 3g
 1%
 Dietary Fiber
 Amount Per serving 0g
 0%
 Sugars
 Amount Per serving 2g
 Protein
 Amount Per serving 1g
 Vitamin A
 0%
 Vitamin C
 2%
 Calcium
 2%
 Iron
 0%</t>
  </si>
  <si>
    <t>Nutrition Facts
 Serving Size: 6oz
 Servings Per Container: about 5
 Calories
 Amount Per Serving
 150
 % Daily Value
 Calories From Fat
 Amount Per serving 
 (-)
 Total Fat
 Amount Per serving 7g
 9%
 Saturated Fat
 Amount Per serving 4.5g
 23%
 Trans Fat
 Amount Per serving 0g
 Polyunsaturated Fat
 Amount Per serving (-)
 Monounsaturated Fat
 Amount Per serving (-)
 Cholesterol
 Amount Per serving 30mg
 10%
 Sodium
 Amount Per serving 80mg
 3%
 Potassium
 Amount Per serving 300mg
 6%
 Total Carbohydrate
 Amount Per serving 8g
 3%
 Dietary Fiber
 Amount Per serving 0g
 0%
 Sugars
 Amount Per serving (-)
 Protein
 Amount Per serving 14g
 Vitamin A
 (-)
 Vitamin C
 (-)
 Calcium
 20%
 Iron
 0%</t>
  </si>
  <si>
    <t>Nutrition Facts
 Serving Size: 1container
 Servings Per Container: 6
 Calories
 Amount Per Serving
 100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170mg
 5%
 Total Carbohydrate
 Amount Per serving 19g
 6%
 Dietary Fiber
 Amount Per serving 3g
 12%
 Sugars
 Amount Per serving 13g
 Protein
 Amount Per serving 4g
 8%
 Vitamin A
 0%
 Vitamin C
 0%
 Calcium
 15%
 Iron
 0%</t>
  </si>
  <si>
    <t>Nutrition Facts
 Serving Size: 1.76oz
 Servings Per Container: 1
 Calories
 Amount Per Serving
 150
 % Daily Value
 Calories From Fat
 Amount Per serving 
 63
 Total Fat
 Amount Per serving 7g
 11%
 Saturated Fat
 Amount Per serving 4g
 22%
 Trans Fat
 Amount Per serving 0g
 Polyunsaturated Fat
 Amount Per serving (-)
 Monounsaturated Fat
 Amount Per serving (-)
 Cholesterol
 Amount Per serving 4mg
 1%
 Sodium
 Amount Per serving 29mg
 1%
 Total Carbohydrate
 Amount Per serving 13g
 4%
 Dietary Fiber
 Amount Per serving 1g
 5%
 Sugars
 Amount Per serving 11g
 Protein
 Amount Per serving 9g
 19%
 Vitamin A
 7%
 Vitamin C
 111%
 Calcium
 4%
 Iron
 5%</t>
  </si>
  <si>
    <t>Nutrition Facts
 Serving Size: 1bar
 Servings Per Container: 4
 Calories
 Amount Per Serving
 90
 % Daily Value
 Calories From Fat
 Amount Per serving 
 (-)
 Total Fat
 Amount Per serving 1.5g
 2%
 Saturated Fat
 Amount Per serving 0g
 0%
 Trans Fat
 Amount Per serving 0
 Polyunsaturated Fat
 Amount Per serving (-)
 Monounsaturated Fat
 Amount Per serving (-)
 Cholesterol
 Amount Per serving 5mg
 2%
 Sodium
 Amount Per serving 55mg
 2%
 Potassium
 Amount Per serving 130mg
 2%
 Total Carbohydrate
 Amount Per serving 15g
 5%
 Dietary Fiber
 Amount Per serving 0g
 0%
 Sugars
 Amount Per serving (-)
 Protein
 Amount Per serving 5g
 9%
 Vitamin A
 (-)
 Vitamin C
 (-)
 Calcium
 8%
 Iron
 0%</t>
  </si>
  <si>
    <t>Nutrition Facts
 Serving Size: 1container
 Servings Per Container: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5mg
 2%
 Sodium
 Amount Per serving 60mg
 3%
 Potassium
 Amount Per serving 190mg
 5%
 Total Carbohydrate
 Amount Per serving 17g
 6%
 Dietary Fiber
 Amount Per serving &lt;1g
 3%
 Sugars
 Amount Per serving 15g
 Protein
 Amount Per serving 11g
 22%
 Vitamin A
 0%
 Vitamin C
 0%
 Calcium
 15%
 Iron
 0%</t>
  </si>
  <si>
    <t>Nutrition Facts
 Serving Size: 1container
 Servings Per Container: 
 Calories
 Amount Per Serving
 150
 % Daily Value
 Calories From Fat
 Amount Per serving 
 35
 Total Fat
 Amount Per serving 4g
 6%
 Saturated Fat
 Amount Per serving 2.5g
 13%
 Trans Fat
 Amount Per serving 0g
 Polyunsaturated Fat
 Amount Per serving (-)
 Monounsaturated Fat
 Amount Per serving (-)
 Cholesterol
 Amount Per serving 10mg
 3%
 Sodium
 Amount Per serving 70mg
 3%
 Potassium
 Amount Per serving 150mg
 4%
 Total Carbohydrate
 Amount Per serving 22g
 7%
 Dietary Fiber
 Amount Per serving &lt;1g
 2%
 Sugars
 Amount Per serving 16g
 Protein
 Amount Per serving 8g
 16%
 Vitamin A
 0%
 Vitamin C
 0%
 Calcium
 10%
 Iron
 0%</t>
  </si>
  <si>
    <t>Nutrition Facts
 Serving Size: 1container
 Servings Per Container: 
 Calories
 Amount Per Serving
 80
 % Daily Value
 Calories From Fat
 Amount Per serving 
 0
 Total Fat
 Amount Per serving 0g
 0%
 Saturated Fat
 Amount Per serving 0g
 0%
 Trans Fat
 Amount Per serving 0g
 Polyunsaturated Fat
 Amount Per serving (-)
 Monounsaturated Fat
 Amount Per serving (-)
 Cholesterol
 Amount Per serving 10mg
 3%
 Sodium
 Amount Per serving 45mg
 2%
 Potassium
 Amount Per serving 150mg
 4%
 Total Carbohydrate
 Amount Per serving 8g
 3%
 Dietary Fiber
 Amount Per serving 0g
 0%
 Sugars
 Amount Per serving 7g
 Protein
 Amount Per serving 12g
 24%
 Vitamin A
 0%
 Vitamin C
 0%
 Calcium
 15%
 Iron
 0%</t>
  </si>
  <si>
    <t>Nutrition Facts
 Serving Size: 1container
 Servings Per Container: 
 Calories
 Amount Per Serving
 140
 % Daily Value
 Calories From Fat
 Amount Per serving 
 20
 Total Fat
 Amount Per serving 2.5g
 4%
 Saturated Fat
 Amount Per serving 1.5g
 8%
 Trans Fat
 Amount Per serving 0g
 Polyunsaturated Fat
 Amount Per serving (-)
 Monounsaturated Fat
 Amount Per serving (-)
 Cholesterol
 Amount Per serving 15mg
 5%
 Sodium
 Amount Per serving 90mg
 4%
 Potassium
 Amount Per serving 210mg
 6%
 Total Carbohydrate
 Amount Per serving 17g
 6%
 Dietary Fiber
 Amount Per serving &lt;1g
 3%
 Sugars
 Amount Per serving 14g
 Protein
 Amount Per serving 11g
 22%
 Vitamin A
 0%
 Vitamin C
 0%
 Calcium
 15%
 Iron
 0%</t>
  </si>
  <si>
    <t>Nutrition Facts
 Serving Size: 1bottle
 Servings Per Container: 6
 Calories
 Amount Per Serving
 80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50mg
 2%
 Potassium
 Amount Per serving 180mg
 5%
 Total Carbohydrate
 Amount Per serving 10g
 3%
 Dietary Fiber
 Amount Per serving 0g
 0%
 Sugars
 Amount Per serving 8g
 Protein
 Amount Per serving 6g
 Vitamin A
 2%
 Vitamin C
 0%
 Calcium
 0%
 Iron
 0%</t>
  </si>
  <si>
    <t>Nutrition Facts
 Serving Size: 0.667cup
 Servings Per Container: 5
 Calories
 Amount Per Serving
 130
 % Daily Value
 Calories From Fat
 Amount Per serving 
 (-)
 Total Fat
 Amount Per serving 0g
 0%
 Saturated Fat
 Amount Per serving 0g
 0%
 Trans Fat
 Amount Per serving 0g
 Polyunsaturated Fat
 Amount Per serving (-)
 Monounsaturated Fat
 Amount Per serving (-)
 Cholesterol
 Amount Per serving 10mg
 3%
 Sodium
 Amount Per serving 55mg
 2%
 Potassium
 Amount Per serving 200mg
 4%
 Total Carbohydrate
 Amount Per serving 18g
 6%
 Dietary Fiber
 Amount Per serving 0g
 0%
 Sugars
 Amount Per serving (-)
 Protein
 Amount Per serving 14g
 28%
 Vitamin A
 (-)
 Vitamin C
 (-)
 Calcium
 15%
 Iron
 0%</t>
  </si>
  <si>
    <t>Nutrition Facts
 Serving Size: 1bottle
 Servings Per Container: 1
 Calories
 Amount Per Serving
 240
 % Daily Value
 Calories From Fat
 Amount Per serving 
 70
 Total Fat
 Amount Per serving 8g
 12%
 Saturated Fat
 Amount Per serving 5g
 26%
 Trans Fat
 Amount Per serving 0g
 Polyunsaturated Fat
 Amount Per serving (-)
 Monounsaturated Fat
 Amount Per serving (-)
 Cholesterol
 Amount Per serving 30mg
 10%
 Sodium
 Amount Per serving 100mg
 4%
 Total Carbohydrate
 Amount Per serving 36g
 12%
 Dietary Fiber
 Amount Per serving 0g
 0%
 Sugars
 Amount Per serving 35g
 Protein
 Amount Per serving 7g
 Vitamin A
 5%
 Vitamin C
 0%
 Calcium
 22%
 Iron
 0%</t>
  </si>
  <si>
    <t>Nutrition Facts
 Serving Size: 1bottle
 Servings Per Container: 6
 Calories
 Amount Per Serving
 80
 % Daily Value
 Calories From Fat
 Amount Per serving 
 20
 Total Fat
 Amount Per serving 2g
 3%
 Saturated Fat
 Amount Per serving 1.5g
 8%
 Trans Fat
 Amount Per serving 0g
 Polyunsaturated Fat
 Amount Per serving (-)
 Monounsaturated Fat
 Amount Per serving (-)
 Cholesterol
 Amount Per serving 10mg
 3%
 Sodium
 Amount Per serving 55mg
 2%
 Potassium
 Amount Per serving 180mg
 5%
 Total Carbohydrate
 Amount Per serving 9g
 3%
 Dietary Fiber
 Amount Per serving 0g
 0%
 Sugars
 Amount Per serving 7g
 Protein
 Amount Per serving 6g
 12%
 Vitamin A
 2%
 Vitamin C
 0%
 Calcium
 10%
 Iron
 0%</t>
  </si>
  <si>
    <t>Nutrition Facts
 Serving Size: 1cup
 Servings Per Container: about 4
 Calories
 Amount Per Serving
 140
 % Daily Value
 Calories From Fat
 Amount Per serving 
 0
 Total Fat
 Amount Per serving 0g
 0%
 Saturated Fat
 Amount Per serving 0g
 0%
 Trans Fat
 Amount Per serving 0g
 Polyunsaturated Fat
 Amount Per serving (-)
 Monounsaturated Fat
 Amount Per serving (-)
 Cholesterol
 Amount Per serving 15mg
 4%
 Sodium
 Amount Per serving 85mg
 4%
 Total Carbohydrate
 Amount Per serving 11g
 4%
 Dietary Fiber
 Amount Per serving 0g
 0%
 Sugars
 Amount Per serving 7g
 Protein
 Amount Per serving 23g
 46%
 Vitamin A
 0%
 Vitamin C
 0%
 Calcium
 25%
 Iron
 0%</t>
  </si>
  <si>
    <t>Nutrition Facts
 Serving Size: 2.0tbsp
 Servings Per Container: 14
 Calories
 Amount Per Serving
 40
 % Daily Value
 Calories From Fat
 Amount Per serving 
 30
 Total Fat
 Amount Per serving 3.5g
 5%
 Saturated Fat
 Amount Per serving 1g
 5%
 Trans Fat
 Amount Per serving 0g
 Polyunsaturated Fat
 Amount Per serving (-)
 Monounsaturated Fat
 Amount Per serving (-)
 Cholesterol
 Amount Per serving 5mg
 2%
 Sodium
 Amount Per serving 210mg
 9%
 Total Carbohydrate
 Amount Per serving 1g
 0%
 Dietary Fiber
 Amount Per serving 0g
 0%
 Sugars
 Amount Per serving 1g
 Protein
 Amount Per serving 1g
 Vitamin A
 2%
 Vitamin C
 2%
 Calcium
 2%
 Iron
 2%</t>
  </si>
  <si>
    <t>Nutrition Facts
 Serving Size: 2tbsp
 Servings Per Container: 14
 Calories
 Amount Per Serving
 35
 % Daily Value
 Calories From Fat
 Amount Per serving 
 20
 Total Fat
 Amount Per serving 2.5g
 4%
 Saturated Fat
 Amount Per serving 1g
 5%
 Trans Fat
 Amount Per serving 0g
 Polyunsaturated Fat
 Amount Per serving (-)
 Monounsaturated Fat
 Amount Per serving (-)
 Cholesterol
 Amount Per serving 5mg
 2%
 Sodium
 Amount Per serving 135mg
 6%
 Total Carbohydrate
 Amount Per serving 1g
 0%
 Dietary Fiber
 Amount Per serving 0g
 0%
 Sugars
 Amount Per serving 1g
 Protein
 Amount Per serving 2g
 Vitamin A
 0%
 Vitamin C
 0%
 Calcium
 4%
 Iron
 0%</t>
  </si>
  <si>
    <t>Nutrition Facts
 Serving Size: 1pouch
 Servings Per Container: 
 Calories
 Amount Per Serving
 50
 % Daily Value
 Calories From Fat
 Amount Per serving 
 (-)
 Total Fat
 Amount Per serving 0g
 0%
 Saturated Fat
 Amount Per serving 0g
 (-)
 Trans Fat
 Amount Per serving 0g
 Polyunsaturated Fat
 Amount Per serving (-)
 Monounsaturated Fat
 Amount Per serving (-)
 Cholesterol
 Amount Per serving 0mg
 (-)
 Sodium
 Amount Per serving 20mg
 Potassium
 Amount Per serving 109mg
 15%
 Total Carbohydrate
 Amount Per serving 12g
 13%
 Dietary Fiber
 Amount Per serving 1g
 (-)
 Sugars
 Amount Per serving 8g
 Protein
 Amount Per serving 2g
 16%
 Vitamin A
 10%
 Vitamin C
 0%
 Calcium
 10%
 Iron
 4%</t>
  </si>
  <si>
    <t>Nutrition Facts
 Serving Size: 1tray
 Servings Per Container: 
 Calories
 Amount Per Serving
 140
 % Daily Value
 Calories From Fat
 Amount Per serving 
 45
 Total Fat
 Amount Per serving 5g
 8%
 Saturated Fat
 Amount Per serving 1.5g
 8%
 Trans Fat
 Amount Per serving 0g
 Polyunsaturated Fat
 Amount Per serving (-)
 Monounsaturated Fat
 Amount Per serving (-)
 Cholesterol
 Amount Per serving 0mg
 0%
 Sodium
 Amount Per serving 40mg
 2%
 Total Carbohydrate
 Amount Per serving 23g
 8%
 Dietary Fiber
 Amount Per serving 2g
 8%
 Sugars
 Amount Per serving 18g
 Protein
 Amount Per serving 3g
 Vitamin A
 4%
 Vitamin C
 15%
 Calcium
 4%
 Iron
 2%</t>
  </si>
  <si>
    <t>Nutrition Facts
 Serving Size: 2.0tbsp
 Servings Per Container: About 14
 Calories
 Amount Per Serving
 40
 % Daily Value
 Calories From Fat
 Amount Per serving 
 15
 Total Fat
 Amount Per serving 2g
 3%
 Saturated Fat
 Amount Per serving 0g
 0%
 Trans Fat
 Amount Per serving 0g
 Polyunsaturated Fat
 Amount Per serving (-)
 Monounsaturated Fat
 Amount Per serving (-)
 Cholesterol
 Amount Per serving 0mg
 0%
 Sodium
 Amount Per serving 115mg
 5%
 Potassium
 Amount Per serving 26mg
 0%
 Total Carbohydrate
 Amount Per serving 5g
 2%
 Dietary Fiber
 Amount Per serving 0g
 0%
 Sugars
 Amount Per serving 5g
 Protein
 Amount Per serving 1g
 Vitamin A
 0%
 Vitamin C
 10%
 Calcium
 2%
 Iron
 0%</t>
  </si>
  <si>
    <t>Nutrition Facts
 Serving Size: 2.0tbsp
 Servings Per Container: 14
 Calories
 Amount Per Serving
 45
 % Daily Value
 Calories From Fat
 Amount Per serving 
 30
 Total Fat
 Amount Per serving 3g
 5%
 Saturated Fat
 Amount Per serving 0.5g
 3%
 Trans Fat
 Amount Per serving 0g
 Polyunsaturated Fat
 Amount Per serving (-)
 Monounsaturated Fat
 Amount Per serving (-)
 Cholesterol
 Amount Per serving 5mg
 2%
 Sodium
 Amount Per serving 210mg
 9%
 Total Carbohydrate
 Amount Per serving 3g
 1%
 Dietary Fiber
 Amount Per serving 0g
 0%
 Sugars
 Amount Per serving 2g
 Protein
 Amount Per serving 1g
 Vitamin A
 0%
 Vitamin C
 2%
 Calcium
 2%
 Iron
 0%</t>
  </si>
  <si>
    <t>Nutrition Facts
 Serving Size: 2tbsp
 Servings Per Container: about 11
 Calories
 Amount Per Serving
 30
 % Daily Value
 Calories From Fat
 Amount Per serving 
 10
 Total Fat
 Amount Per serving 1.5g
 2%
 Saturated Fat
 Amount Per serving 0g
 0%
 Trans Fat
 Amount Per serving 0g
 Polyunsaturated Fat
 Amount Per serving 0g
 Monounsaturated Fat
 Amount Per serving 1g
 Cholesterol
 Amount Per serving 0mg
 0%
 Sodium
 Amount Per serving 200mg
 8%
 Potassium
 Amount Per serving 51mg
 2%
 Total Carbohydrate
 Amount Per serving 2g
 1%
 Dietary Fiber
 Amount Per serving 0g
 0%
 Sugars
 Amount Per serving 2g
 Protein
 Amount Per serving 2g
 Vitamin A
 0%
 Vitamin C
 2%
 Calcium
 6%
 Iron
 0%</t>
  </si>
  <si>
    <t>Nutrition Facts
 Serving Size: 2.0tbsp
 Servings Per Container: 14
 Calories
 Amount Per Serving
 35
 % Daily Value
 Calories From Fat
 Amount Per serving 
 20
 Total Fat
 Amount Per serving 2g
 3%
 Saturated Fat
 Amount Per serving 0.5g
 3%
 Trans Fat
 Amount Per serving 0g
 Polyunsaturated Fat
 Amount Per serving (-)
 Monounsaturated Fat
 Amount Per serving (-)
 Cholesterol
 Amount Per serving 5mg
 2%
 Sodium
 Amount Per serving 220mg
 9%
 Total Carbohydrate
 Amount Per serving 3g
 1%
 Dietary Fiber
 Amount Per serving 0g
 0%
 Sugars
 Amount Per serving 2g
 Protein
 Amount Per serving 1g
 Vitamin A
 0%
 Vitamin C
 0%
 Calcium
 4%
 Iron
 0%</t>
  </si>
  <si>
    <t>Nutrition Facts
 Serving Size: 1bar
 Servings Per Container: 4
 Calories
 Amount Per Serving
 130
 % Daily Value
 Calories From Fat
 Amount Per serving 
 40
 Total Fat
 Amount Per serving 4g
 6%
 Saturated Fat
 Amount Per serving 1.5g
 8%
 Trans Fat
 Amount Per serving 0g
 Polyunsaturated Fat
 Amount Per serving (-)
 Monounsaturated Fat
 Amount Per serving (-)
 Cholesterol
 Amount Per serving 0mg
 0%
 Sodium
 Amount Per serving 100mg
 4%
 Potassium
 Amount Per serving 150mg
 4%
 Total Carbohydrate
 Amount Per serving 17g
 6%
 Dietary Fiber
 Amount Per serving 1g
 4%
 Sugars
 Amount Per serving 13g
 Protein
 Amount Per serving 6g
 11%
 Vitamin A
 0%
 Vitamin C
 0%
 Calcium
 8%
 Iron
 4%</t>
  </si>
  <si>
    <t>Nutrition Facts
 Serving Size: 2.0tbsp
 Servings Per Container: 14
 Calories
 Amount Per Serving
 40
 % Daily Value
 Calories From Fat
 Amount Per serving 
 25
 Total Fat
 Amount Per serving 2.5g
 4%
 Saturated Fat
 Amount Per serving 0.5g
 3%
 Trans Fat
 Amount Per serving 0g
 Polyunsaturated Fat
 Amount Per serving (-)
 Monounsaturated Fat
 Amount Per serving (-)
 Cholesterol
 Amount Per serving 5mg
 2%
 Sodium
 Amount Per serving 190mg
 8%
 Total Carbohydrate
 Amount Per serving 3g
 1%
 Dietary Fiber
 Amount Per serving 0g
 0%
 Sugars
 Amount Per serving 2g
 Protein
 Amount Per serving 1g
 Vitamin A
 0%
 Vitamin C
 2%
 Calcium
 4%
 Iron
 0%</t>
  </si>
  <si>
    <t>Nutrition Facts
 Serving Size: 2tbs
 Servings Per Container: about 5
 Calories
 Amount Per Serving
 140
 % Daily Value
 Calories From Fat
 Amount Per serving 
 50
 Total Fat
 Amount Per serving 6g
 9%
 Saturated Fat
 Amount Per serving 5g
 25%
 Trans Fat
 Amount Per serving 0g
 Polyunsaturated Fat
 Amount Per serving (-)
 Monounsaturated Fat
 Amount Per serving (-)
 Cholesterol
 Amount Per serving 0mg
 0%
 Sodium
 Amount Per serving 10mg
 0%
 Total Carbohydrate
 Amount Per serving 21g
 7%
 Dietary Fiber
 Amount Per serving &lt;1g
 2%
 Sugars
 Amount Per serving 21g
 Protein
 Amount Per serving &lt;1g
 Vitamin A
 0%
 Vitamin C
 0%
 Calcium
 4%
 Iron
 0%</t>
  </si>
  <si>
    <t>Nutrition Facts
 Serving Size: 2tbsp
 Servings Per Container: 14
 Calories
 Amount Per Serving
 40
 % Daily Value
 Calories From Fat
 Amount Per serving 
 15
 Total Fat
 Amount Per serving 2g
 3%
 Saturated Fat
 Amount Per serving 0g
 0%
 Trans Fat
 Amount Per serving 0g
 Polyunsaturated Fat
 Amount Per serving (-)
 Monounsaturated Fat
 Amount Per serving (-)
 Cholesterol
 Amount Per serving 5mg
 2%
 Sodium
 Amount Per serving 150mg
 6%
 Total Carbohydrate
 Amount Per serving 5g
 2%
 Dietary Fiber
 Amount Per serving 0g
 0%
 Sugars
 Amount Per serving 4g
 Protein
 Amount Per serving 1g
 Vitamin A
 0%
 Vitamin C
 0%
 Calcium
 2%
 Iron
 0%</t>
  </si>
  <si>
    <t>Nutrition Facts
 Serving Size: 
 Servings Per Container: 
 Calories
 Amount Per Serving
 (-)
 % Daily Value
 Calories From Fat
 Amount Per serving 
 (-)
 Total Fat
 Amount Per serving (-)
 (-)
 Saturated Fat
 Amount Per serving (-)
 (-)
 Trans Fat
 Amount Per serving (-)
 Polyunsaturated Fat
 Amount Per serving (-)
 Monounsaturated Fat
 Amount Per serving (-)
 Cholesterol
 Amount Per serving (-)
 (-)
 Sodium
 Amount Per serving (-)
 Total Carbohydrate
 Amount Per serving (-)
 (-)
 Dietary Fiber
 Amount Per serving (-)
 (-)
 Sugars
 Amount Per serving (-)
 Protein
 Amount Per serving 
 Vitamin A
 (-)
 Vitamin C
 (-)
 Calcium
 (-)
 Iron
 (-)</t>
  </si>
  <si>
    <t>Nutrition Facts
 Serving Size: 1oz
 Servings Per Container: 6
 Calories
 Amount Per Serving
 130
 % Daily Value
 Calories From Fat
 Amount Per serving 
 45
 Total Fat
 Amount Per serving 5g
 8%
 Saturated Fat
 Amount Per serving 4.5g
 23%
 Trans Fat
 Amount Per serving 0g
 Polyunsaturated Fat
 Amount Per serving (-)
 Monounsaturated Fat
 Amount Per serving (-)
 Cholesterol
 Amount Per serving 0mg
 0%
 Sodium
 Amount Per serving 70mg
 3%
 Total Carbohydrate
 Amount Per serving 18g
 6%
 Dietary Fiber
 Amount Per serving &lt;1g
 4%
 Sugars
 Amount Per serving 17g
 Protein
 Amount Per serving 3g
 Vitamin A
 2%
 Vitamin C
 0%
 Calcium
 6%
 Iron
 2%</t>
  </si>
  <si>
    <t>Nutrition Facts
 Serving Size: 1package
 Servings Per Container: 
 Calories
 Amount Per Serving
 320
 % Daily Value
 Calories From Fat
 Amount Per serving 
 190
 Total Fat
 Amount Per serving 21G
 32%
 Saturated Fat
 Amount Per serving 10G
 50%
 Trans Fat
 Amount Per serving 0G
 Polyunsaturated Fat
 Amount Per serving (-)
 Monounsaturated Fat
 Amount Per serving (-)
 Cholesterol
 Amount Per serving 45MG
 15%
 Sodium
 Amount Per serving 610MG
 25%
 Total Carbohydrate
 Amount Per serving 15G
 5%
 Dietary Fiber
 Amount Per serving 2g
 8%
 Sugars
 Amount Per serving 10g
 Protein
 Amount Per serving 17G
 34%
 Vitamin A
 8%
 Vitamin C
 2%
 Calcium
 30%
 Iron
 4%</t>
  </si>
  <si>
    <t>Nutrition Facts
 Serving Size: 15.8FO
 Servings Per Container: 1
 Calories
 Amount Per Serving
 260
 % Daily Value
 Calories From Fat
 Amount Per serving 
 40
 Total Fat
 Amount Per serving 4.5G
 7%
 Saturated Fat
 Amount Per serving 3G
 15%
 Trans Fat
 Amount Per serving 0G
 Polyunsaturated Fat
 Amount Per serving (-)
 Monounsaturated Fat
 Amount Per serving (-)
 Cholesterol
 Amount Per serving 35MG
 12%
 Sodium
 Amount Per serving 135MG
 6%
 Potassium
 Amount Per serving 290MG
 8%
 Total Carbohydrate
 Amount Per serving 28G
 9%
 Dietary Fiber
 Amount Per serving 1G
 4%
 Sugars
 Amount Per serving 20G
 Protein
 Amount Per serving 25G
 50%
 Vitamin A
 2%
 Vitamin C
 0%
 Calcium
 40%
 Iron
 0%</t>
  </si>
  <si>
    <t>Nutrition Facts
 Serving Size: 15.8FO
 Servings Per Container: 1
 Calories
 Amount Per Serving
 260
 % Daily Value
 Calories From Fat
 Amount Per serving 
 40
 Total Fat
 Amount Per serving 4.5G
 7%
 Saturated Fat
 Amount Per serving 3G
 15%
 Trans Fat
 Amount Per serving 0G
 Polyunsaturated Fat
 Amount Per serving (-)
 Monounsaturated Fat
 Amount Per serving (-)
 Cholesterol
 Amount Per serving 35MG
 12%
 Sodium
 Amount Per serving 135MG
 6%
 Potassium
 Amount Per serving 290MG
 8%
 Total Carbohydrate
 Amount Per serving 27G
 9%
 Dietary Fiber
 Amount Per serving 1G
 4%
 Sugars
 Amount Per serving 20G
 Protein
 Amount Per serving 25G
 50%
 Vitamin A
 2%
 Vitamin C
 0%
 Calcium
 40%
 Iron
 0%</t>
  </si>
  <si>
    <t>Nutrition Facts
 Serving Size: 1container
 Servings Per Container: 
 Calories
 Amount Per Serving
 160
 % Daily Value
 Calories From Fat
 Amount Per serving 
 70
 Total Fat
 Amount Per serving 7g
 11%
 Saturated Fat
 Amount Per serving 4.5g
 23%
 Trans Fat
 Amount Per serving 0g
 Polyunsaturated Fat
 Amount Per serving (-)
 Monounsaturated Fat
 Amount Per serving (-)
 Cholesterol
 Amount Per serving 25mg
 9%
 Sodium
 Amount Per serving 120mg
 5%
 Total Carbohydrate
 Amount Per serving 19g
 6%
 Dietary Fiber
 Amount Per serving 0g
 0%
 Sugars
 Amount Per serving 15g
 Protein
 Amount Per serving 5g
 Vitamin A
 4%
 Vitamin C
 0%
 Calcium
 15%
 Iron
 0%</t>
  </si>
  <si>
    <t>Nutrition Facts
 Serving Size: 1bottle
 Servings Per Container: 8
 Calories
 Amount Per Serving
 70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45mg
 2%
 Potassium
 Amount Per serving 140mg
 4%
 Total Carbohydrate
 Amount Per serving 11g
 4%
 Dietary Fiber
 Amount Per serving (-)
 (-)
 Sugars
 Amount Per serving 11g
 Protein
 Amount Per serving 3g
 6%
 Vitamin A
 (-)
 Vitamin C
 (-)
 Calcium
 10%
 Iron
 (-)</t>
  </si>
  <si>
    <t>Nutrition Facts
 Serving Size: 5.3oz
 Servings Per Container: 1
 Calories
 Amount Per Serving
 140
 % Daily Value
 Calories From Fat
 Amount Per serving 
 25
 Total Fat
 Amount Per serving 3g
 5%
 Saturated Fat
 Amount Per serving 1.5g
 8%
 Trans Fat
 Amount Per serving 0g
 Polyunsaturated Fat
 Amount Per serving (-)
 Monounsaturated Fat
 Amount Per serving (-)
 Cholesterol
 Amount Per serving 15mg
 5%
 Sodium
 Amount Per serving 60mg
 3%
 Total Carbohydrate
 Amount Per serving 14g
 5%
 Dietary Fiber
 Amount Per serving 0g
 0%
 Sugars
 Amount Per serving 11g
 Protein
 Amount Per serving 15g
 30%
 Vitamin A
 2%
 Vitamin C
 0%
 Calcium
 15%
 Iron
 0%</t>
  </si>
  <si>
    <t>Nutrition Facts
 Serving Size: 1container
 Servings Per Container: 4
 Calories
 Amount Per Serving
 110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65mg
 3%
 Potassium
 Amount Per serving 210mg
 6%
 Total Carbohydrate
 Amount Per serving 13g
 4%
 Dietary Fiber
 Amount Per serving 6g
 24%
 Sugars
 Amount Per serving 6g
 Protein
 Amount Per serving 15g
 30%
 Vitamin A
 0%
 Vitamin C
 0%
 Calcium
 15%
 Iron
 0%</t>
  </si>
  <si>
    <t>Nutrition Facts
 Serving Size: 1container
 Servings Per Container: 
 Calories
 Amount Per Serving
 130
 % Daily Value
 Calories From Fat
 Amount Per serving 
 20
 Total Fat
 Amount Per serving 2g
 3%
 Saturated Fat
 Amount Per serving 1g
 5%
 Trans Fat
 Amount Per serving 0g
 Polyunsaturated Fat
 Amount Per serving (-)
 Monounsaturated Fat
 Amount Per serving (-)
 Cholesterol
 Amount Per serving 20mg
 3%
 Sodium
 Amount Per serving 65mg
 3%
 Total Carbohydrate
 Amount Per serving 14g
 4%
 Dietary Fiber
 Amount Per serving 0g
 0%
 Sugars
 Amount Per serving (-)
 Protein
 Amount Per serving 15g
 30%
 Vitamin A
 0%
 Vitamin C
 2%
 Calcium
 14%
 Iron
 0%</t>
  </si>
  <si>
    <t>Nutrition Facts
 Serving Size: 1container
 Servings Per Container: 
 Calories
 Amount Per Serving
 130
 % Daily Value
 Calories From Fat
 Amount Per serving 
 20
 Total Fat
 Amount Per serving 2g
 3%
 Saturated Fat
 Amount Per serving 1g
 5%
 Trans Fat
 Amount Per serving 0g
 Polyunsaturated Fat
 Amount Per serving (-)
 Monounsaturated Fat
 Amount Per serving (-)
 Cholesterol
 Amount Per serving 20mg
 3%
 Sodium
 Amount Per serving 65mg
 3%
 Total Carbohydrate
 Amount Per serving 15g
 4%
 Dietary Fiber
 Amount Per serving 1g
 4%
 Sugars
 Amount Per serving (-)
 Protein
 Amount Per serving 15g
 30%
 Vitamin A
 0%
 Vitamin C
 3%
 Calcium
 14%
 Iron
 0%</t>
  </si>
  <si>
    <t>Nutrition Facts
 Serving Size: 1bottle
 Servings Per Container: 6
 Calories
 Amount Per Serving
 50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30mg
 1%
 Potassium
 Amount Per serving 100mg
 3%
 Total Carbohydrate
 Amount Per serving 11g
 4%
 Dietary Fiber
 Amount Per serving (-)
 (-)
 Sugars
 Amount Per serving 9g
 Protein
 Amount Per serving 2g
 4%
 Vitamin A
 0%
 Vitamin C
 0%
 Calcium
 0%
 Iron
 0%</t>
  </si>
  <si>
    <t>Nutrition Facts
 Serving Size: 150g
 Servings Per Container: 1
 Calories
 Amount Per Serving
 170
 % Daily Value
 Calories From Fat
 Amount Per serving 
 50
 Total Fat
 Amount Per serving 6g
 9%
 Saturated Fat
 Amount Per serving 3.5g
 18%
 Trans Fat
 Amount Per serving 0g
 Polyunsaturated Fat
 Amount Per serving (-)
 Monounsaturated Fat
 Amount Per serving (-)
 Cholesterol
 Amount Per serving 20mg
 7%
 Sodium
 Amount Per serving 55mg
 2%
 Potassium
 Amount Per serving 180mg
 5%
 Total Carbohydrate
 Amount Per serving 17g
 6%
 Dietary Fiber
 Amount Per serving 0g
 0%
 Sugars
 Amount Per serving 15g
 Protein
 Amount Per serving 11g
 22%
 Vitamin A
 4%
 Vitamin C
 0%
 Calcium
 15%
 Iron
 0%</t>
  </si>
  <si>
    <t>Nutrition Facts
 Serving Size: 1bottle
 Servings Per Container: 6
 Calories
 Amount Per Serving
 50
 % Daily Value
 Calories From Fat
 Amount Per serving 
 0
 Total Fat
 Amount Per serving 0g
 0%
 Saturated Fat
 Amount Per serving 0g
 0%
 Trans Fat
 Amount Per serving 0g
 Polyunsaturated Fat
 Amount Per serving (-)
 Monounsaturated Fat
 Amount Per serving (-)
 Cholesterol
 Amount Per serving &lt;5mg
 1%
 Sodium
 Amount Per serving 35mg
 1%
 Potassium
 Amount Per serving 100mg
 3%
 Total Carbohydrate
 Amount Per serving 10g
 3%
 Dietary Fiber
 Amount Per serving (-)
 (-)
 Sugars
 Amount Per serving 9g
 Protein
 Amount Per serving 2g
 4%
 Vitamin A
 0%
 Vitamin C
 0%
 Calcium
 10%
 Iron
 0%</t>
  </si>
  <si>
    <t>Nutrition Facts
 Serving Size: 1bottle
 Servings Per Container: 6
 Calories
 Amount Per Serving
 60
 % Daily Value
 Calories From Fat
 Amount Per serving 
 5
 Total Fat
 Amount Per serving 0.5g
 1%
 Saturated Fat
 Amount Per serving 0g
 0%
 Trans Fat
 Amount Per serving 0g
 Polyunsaturated Fat
 Amount Per serving (-)
 Monounsaturated Fat
 Amount Per serving (-)
 Cholesterol
 Amount Per serving &lt;5mg
 1%
 Sodium
 Amount Per serving 40mg
 2%
 Potassium
 Amount Per serving 105mg
 3%
 Total Carbohydrate
 Amount Per serving 11g
 4%
 Dietary Fiber
 Amount Per serving (-)
 (-)
 Sugars
 Amount Per serving 10g
 Protein
 Amount Per serving 2g
 4%
 Vitamin A
 (-)
 Vitamin C
 (-)
 Calcium
 10%
 Iron
 (-)</t>
  </si>
  <si>
    <t>Nutrition Facts
 Serving Size: 8oz
 Servings Per Container: 4
 Calories
 Amount Per Serving
 270
 % Daily Value
 Calories From Fat
 Amount Per serving 
 70
 Total Fat
 Amount Per serving 8g
 12%
 Saturated Fat
 Amount Per serving 4.5g
 23%
 Trans Fat
 Amount Per serving 0g
 Polyunsaturated Fat
 Amount Per serving (-)
 Monounsaturated Fat
 Amount Per serving (-)
 Cholesterol
 Amount Per serving 25mg
 8%
 Sodium
 Amount Per serving 135mg
 6%
 Total Carbohydrate
 Amount Per serving 37g
 12%
 Dietary Fiber
 Amount Per serving 0g
 0%
 Sugars
 Amount Per serving 33g
 Protein
 Amount Per serving 14g
 Vitamin A
 6%
 Vitamin C
 4%
 Calcium
 35%
 Iron
 0%</t>
  </si>
  <si>
    <t>Nutrition Facts
 Serving Size: 
 Servings Per Container: 1
 Calories
 Amount Per Serving
 140
 % Daily Value
 Calories From Fat
 Amount Per serving 
 50
 Total Fat
 Amount Per serving 5g
 8%
 Saturated Fat
 Amount Per serving 3.5g
 18%
 Trans Fat
 Amount Per serving 0g
 Polyunsaturated Fat
 Amount Per serving (-)
 Monounsaturated Fat
 Amount Per serving (-)
 Cholesterol
 Amount Per serving 20mg
 7%
 Sodium
 Amount Per serving 170mg
 7%
 Total Carbohydrate
 Amount Per serving 17g
 6%
 Dietary Fiber
 Amount Per serving 0g
 0%
 Sugars
 Amount Per serving 17g
 Protein
 Amount Per serving 6g
 12%
 Vitamin A
 6%
 Vitamin C
 0%
 Calcium
 20%
 Iron
 0%</t>
  </si>
  <si>
    <t>Nutrition Facts
 Serving Size: 1
 Servings Per Container: 1
 Calories
 Amount Per Serving
 280
 % Daily Value
 Calories From Fat
 Amount Per serving 
 100
 Total Fat
 Amount Per serving 11g
 17%
 Saturated Fat
 Amount Per serving 7g
 35%
 Trans Fat
 Amount Per serving 0g
 Polyunsaturated Fat
 Amount Per serving (-)
 Monounsaturated Fat
 Amount Per serving (-)
 Cholesterol
 Amount Per serving 25mg
 8%
 Sodium
 Amount Per serving 180mg
 8%
 Total Carbohydrate
 Amount Per serving 36g
 12%
 Dietary Fiber
 Amount Per serving 1g
 4%
 Sugars
 Amount Per serving 27g
 Protein
 Amount Per serving 9g
 18%
 Vitamin A
 10%
 Vitamin C
 0%
 Calcium
 25%
 Iron
 6%</t>
  </si>
  <si>
    <t>Nutrition Facts
 Serving Size: 1container
 Servings Per Container: 
 Calories
 Amount Per Serving
 120
 % Daily Value
 Calories From Fat
 Amount Per serving 
 20
 Total Fat
 Amount Per serving 2g
 3%
 Saturated Fat
 Amount Per serving 1g
 5%
 Trans Fat
 Amount Per serving 0g
 Polyunsaturated Fat
 Amount Per serving (-)
 Monounsaturated Fat
 Amount Per serving (-)
 Cholesterol
 Amount Per serving 20mg
 3%
 Sodium
 Amount Per serving 60mg
 3%
 Total Carbohydrate
 Amount Per serving 14g
 4%
 Dietary Fiber
 Amount Per serving 0g
 0%
 Sugars
 Amount Per serving (-)
 Protein
 Amount Per serving 15g
 30%
 Vitamin A
 0%
 Vitamin C
 0%
 Calcium
 15%
 Iron
 0%</t>
  </si>
  <si>
    <t>Nutrition Facts
 Serving Size: 1container
 Servings Per Container: 6
 Calories
 Amount Per Serving
 90
 % Daily Value
 Calories From Fat
 Amount Per serving 
 15
 Total Fat
 Amount Per serving 1.5g
 2%
 Saturated Fat
 Amount Per serving 1g
 5%
 Trans Fat
 Amount Per serving 0g
 Polyunsaturated Fat
 Amount Per serving (-)
 Monounsaturated Fat
 Amount Per serving (-)
 Cholesterol
 Amount Per serving 5mg
 2%
 Sodium
 Amount Per serving 55mg
 2%
 Potassium
 Amount Per serving 180mg
 5%
 Total Carbohydrate
 Amount Per serving 16g
 5%
 Dietary Fiber
 Amount Per serving 0g
 0%
 Sugars
 Amount Per serving 12g
 Protein
 Amount Per serving 4g
 8%
 Vitamin A
 0%
 Vitamin C
 0%
 Calcium
 15%
 Iron
 0%</t>
  </si>
  <si>
    <t>Nutrition Facts
 Serving Size: 1.76oz
 Servings Per Container: 1
 Calories
 Amount Per Serving
 140
 % Daily Value
 Calories From Fat
 Amount Per serving 
 63
 Total Fat
 Amount Per serving 7g
 11%
 Saturated Fat
 Amount Per serving 6g
 29%
 Trans Fat
 Amount Per serving 0g
 Polyunsaturated Fat
 Amount Per serving (-)
 Monounsaturated Fat
 Amount Per serving (-)
 Cholesterol
 Amount Per serving 18mg
 6%
 Sodium
 Amount Per serving 30mg
 1%
 Total Carbohydrate
 Amount Per serving 12g
 5%
 Dietary Fiber
 Amount Per serving 1g
 5%
 Sugars
 Amount Per serving 10g
 Protein
 Amount Per serving 8g
 17%
 Vitamin A
 7%
 Vitamin C
 111%
 Calcium
 4%
 Iron
 5%</t>
  </si>
  <si>
    <t>Nutrition Facts
 Serving Size: 1.76oz
 Servings Per Container: 1
 Calories
 Amount Per Serving
 140
 % Daily Value
 Calories From Fat
 Amount Per serving 
 54
 Total Fat
 Amount Per serving 6g
 11%
 Saturated Fat
 Amount Per serving 6g
 29%
 Trans Fat
 Amount Per serving 0g
 Polyunsaturated Fat
 Amount Per serving (-)
 Monounsaturated Fat
 Amount Per serving (-)
 Cholesterol
 Amount Per serving 18mg
 6%
 Sodium
 Amount Per serving 31mg
 1%
 Total Carbohydrate
 Amount Per serving 13g
 4%
 Dietary Fiber
 Amount Per serving 1g
 5%
 Sugars
 Amount Per serving (-)
 Protein
 Amount Per serving 8g
 17%
 Vitamin A
 7%
 Vitamin C
 111%
 Calcium
 4%
 Iron
 5%</t>
  </si>
  <si>
    <t>Nutrition Facts
 Serving Size: 1tube
 Servings Per Container: 8
 Calories
 Amount Per Serving
 50
 % Daily Value
 Calories From Fat
 Amount Per serving 
 20
 Total Fat
 Amount Per serving 2g
 3%
 Saturated Fat
 Amount Per serving 1g
 5%
 Trans Fat
 Amount Per serving 0g
 Polyunsaturated Fat
 Amount Per serving (-)
 Monounsaturated Fat
 Amount Per serving (-)
 Cholesterol
 Amount Per serving 5mg
 2%
 Sodium
 Amount Per serving 35mg
 1%
 Potassium
 Amount Per serving 110mg
 3%
 Total Carbohydrate
 Amount Per serving 7g
 2%
 Dietary Fiber
 Amount Per serving 0g
 0%
 Sugars
 Amount Per serving 5g
 Protein
 Amount Per serving 2g
 4%
 Vitamin A
 2%
 Vitamin C
 0%
 Calcium
 8%
 Iron
 0%</t>
  </si>
  <si>
    <t>Nutrition Facts
 Serving Size: 1bottle
 Servings Per Container: 4
 Calories
 Amount Per Serving
 70
 % Daily Value
 Calories From Fat
 Amount Per serving 
 (-)
 Total Fat
 Amount Per serving 1.5g
 2%
 Saturated Fat
 Amount Per serving 1g
 5%
 Trans Fat
 Amount Per serving 0g
 Polyunsaturated Fat
 Amount Per serving (-)
 Monounsaturated Fat
 Amount Per serving (-)
 Cholesterol
 Amount Per serving 5mg
 2%
 Sodium
 Amount Per serving 50mg
 2%
 Potassium
 Amount Per serving 160mg
 4%
 Total Carbohydrate
 Amount Per serving 13g
 5%
 Dietary Fiber
 Amount Per serving 3g
 11%
 Sugars
 Amount Per serving (-)
 Protein
 Amount Per serving 3g
 Vitamin A
 (-)
 Vitamin C
 (-)
 Calcium
 10%
 Iron
 0%</t>
  </si>
  <si>
    <t>Nutrition Facts
 Serving Size: 5.3oz
 Servings Per Container: 1
 Calories
 Amount Per Serving
 180
 % Daily Value
 Calories From Fat
 Amount Per serving 
 (-)
 Total Fat
 Amount Per serving 6g
 8%
 Saturated Fat
 Amount Per serving 3.5g
 18%
 Trans Fat
 Amount Per serving 0g
 Polyunsaturated Fat
 Amount Per serving (-)
 Monounsaturated Fat
 Amount Per serving (-)
 Cholesterol
 Amount Per serving 25mg
 8%
 Sodium
 Amount Per serving 80mg
 3%
 Potassium
 Amount Per serving 234mg
 4%
 Total Carbohydrate
 Amount Per serving 21g
 8%
 Dietary Fiber
 Amount Per serving 0g
 0%
 Sugars
 Amount Per serving (-)
 Protein
 Amount Per serving 11g
 Vitamin A
 (-)
 Vitamin C
 (-)
 Calcium
 15%
 Iron
 0%</t>
  </si>
  <si>
    <t>Nutrition Facts
 Serving Size: 5.3oz
 Servings Per Container: 1
 Calories
 Amount Per Serving
 170
 % Daily Value
 Calories From Fat
 Amount Per serving 
 (-)
 Total Fat
 Amount Per serving 6g
 8%
 Saturated Fat
 Amount Per serving 3.5g
 18%
 Trans Fat
 Amount Per serving 0g
 Polyunsaturated Fat
 Amount Per serving (-)
 Monounsaturated Fat
 Amount Per serving (-)
 Cholesterol
 Amount Per serving 25mg
 8%
 Sodium
 Amount Per serving 80mg
 3%
 Potassium
 Amount Per serving 238mg
 6%
 Total Carbohydrate
 Amount Per serving 19g
 7%
 Dietary Fiber
 Amount Per serving 0g
 0%
 Sugars
 Amount Per serving (-)
 Protein
 Amount Per serving 11g
 Vitamin A
 (-)
 Vitamin C
 (-)
 Calcium
 15%
 Iron
 0%</t>
  </si>
  <si>
    <t>Nutrition Facts
 Serving Size: 2.5cups
 Servings Per Container: about 3
 Calories
 Amount Per Serving
 80
 % Daily Value
 Calories From Fat
 Amount Per serving 
 45
 Total Fat
 Amount Per serving 5g
 6%
 Saturated Fat
 Amount Per serving 1g
 5%
 Trans Fat
 Amount Per serving 0g
 Polyunsaturated Fat
 Amount Per serving (-)
 Monounsaturated Fat
 Amount Per serving (-)
 Cholesterol
 Amount Per serving 5mg
 2%
 Sodium
 Amount Per serving 260mg
 11%
 Potassium
 Amount Per serving 212mg
 4%
 Total Carbohydrate
 Amount Per serving 7g
 3%
 Dietary Fiber
 Amount Per serving 2g
 7%
 Sugars
 Amount Per serving 1g
 Protein
 Amount Per serving 3g
 Vitamin A
 130%
 Vitamin C
 6%
 Calcium
 6%
 Iron
 6%</t>
  </si>
  <si>
    <t>Nutrition Facts
 Serving Size: 1bottle
 Servings Per Container: 5
 Calories
 Amount Per Serving
 30
 % Daily Value
 Calories From Fat
 Amount Per serving 
 0
 Total Fat
 Amount Per serving 0g
 0%
 Saturated Fat
 Amount Per serving (-)
 (-)
 Trans Fat
 Amount Per serving (-)
 Polyunsaturated Fat
 Amount Per serving (-)
 Monounsaturated Fat
 Amount Per serving (-)
 Cholesterol
 Amount Per serving 0mg
 0%
 Sodium
 Amount Per serving 15mg
 1%
 Total Carbohydrate
 Amount Per serving 6g
 2%
 Dietary Fiber
 Amount Per serving 1g
 4%
 Sugars
 Amount Per serving 4g
 Protein
 Amount Per serving 1g
 Vitamin A
 (-)
 Vitamin C
 (-)
 Calcium
 4%
 Iron
 (-)</t>
  </si>
  <si>
    <t>Nutrition Facts
 Serving Size: 1pack
 Servings Per Container: 5
 Calories
 Amount Per Serving
 230
 % Daily Value
 Calories From Fat
 Amount Per serving 
 70
 Total Fat
 Amount Per serving 8g
 12%
 Saturated Fat
 Amount Per serving 2g
 10%
 Trans Fat
 Amount Per serving 0g
 Polyunsaturated Fat
 Amount Per serving 2g
 Monounsaturated Fat
 Amount Per serving 4g
 Cholesterol
 Amount Per serving 0mg
 0%
 Sodium
 Amount Per serving 125mg
 5%
 Potassium
 Amount Per serving 120mg
 3%
 Total Carbohydrate
 Amount Per serving 36g
 12%
 Dietary Fiber
 Amount Per serving 3g
 12%
 Sugars
 Amount Per serving 14g
 Protein
 Amount Per serving 3g
 Vitamin A
 0%
 Vitamin C
 0%
 Calcium
 4%
 Iron
 10%</t>
  </si>
  <si>
    <t>Nutrition Facts
 Serving Size: 1bottle
 Servings Per Container: 8
 Calories
 Amount Per Serving
 70
 % Daily Value
 Calories From Fat
 Amount Per serving 
 10
 Total Fat
 Amount Per serving 1g
 2%
 Saturated Fat
 Amount Per serving 0.5g
 3%
 Trans Fat
 Amount Per serving 0g
 Polyunsaturated Fat
 Amount Per serving (-)
 Monounsaturated Fat
 Amount Per serving (-)
 Cholesterol
 Amount Per serving 5mg
 2%
 Sodium
 Amount Per serving 40mg
 2%
 Potassium
 Amount Per serving 135mg
 4%
 Total Carbohydrate
 Amount Per serving 14g
 5%
 Dietary Fiber
 Amount Per serving (-)
 (-)
 Sugars
 Amount Per serving 13g
 Protein
 Amount Per serving 3g
 6%
 Vitamin A
 (-)
 Vitamin C
 (-)
 Calcium
 10%
 Iron
 (-)</t>
  </si>
  <si>
    <t>Nutrition Facts
 Serving Size: 1pouch
 Servings Per Container: 
 Calories
 Amount Per Serving
 80
 % Daily Value
 Calories From Fat
 Amount Per serving 
 (-)
 Total Fat
 Amount Per serving 0.5g
 1%
 Saturated Fat
 Amount Per serving (-)
 (-)
 Trans Fat
 Amount Per serving (-)
 Polyunsaturated Fat
 Amount Per serving (-)
 Monounsaturated Fat
 Amount Per serving (-)
 Cholesterol
 Amount Per serving (-)
 (-)
 Sodium
 Amount Per serving 30mg
 2%
 Potassium
 Amount Per serving 120mg
 4%
 Total Carbohydrate
 Amount Per serving 18g
 12%
 Dietary Fiber
 Amount Per serving &lt;1g
 5%
 Sugars
 Amount Per serving (-)
 Protein
 Amount Per serving 1g
 7%
 Vitamin A
 2%
 Vitamin C
 60%
 Calcium
 8%
 Iron
 2%</t>
  </si>
  <si>
    <t>Nutrition Facts
 Serving Size: 8oz
 Servings Per Container: about 4
 Calories
 Amount Per Serving
 100
 % Daily Value
 Calories From Fat
 Amount Per serving 
 0
 Total Fat
 Amount Per serving 0g
 0%
 Saturated Fat
 Amount Per serving 0g
 0%
 Trans Fat
 Amount Per serving 0g
 Polyunsaturated Fat
 Amount Per serving (-)
 Monounsaturated Fat
 Amount Per serving (-)
 Cholesterol
 Amount Per serving 0mg
 0%
 Sodium
 Amount Per serving 15mg
 1%
 Potassium
 Amount Per serving 120mg
 3%
 Total Carbohydrate
 Amount Per serving 23g
 8%
 Dietary Fiber
 Amount Per serving 0g
 0%
 Sugars
 Amount Per serving 19g
 Protein
 Amount Per serving &lt;1g
 Vitamin A
 0%
 Vitamin C
 0%
 Calcium
 0%
 Iron
 2%</t>
  </si>
  <si>
    <t>Nutrition Facts
 Serving Size: 1pouch
 Servings Per Container: 
 Calories
 Amount Per Serving
 70
 % Daily Value
 Calories From Fat
 Amount Per serving 
 (-)
 Total Fat
 Amount Per serving 0.5g
 1%
 Saturated Fat
 Amount Per serving (-)
 (-)
 Trans Fat
 Amount Per serving (-)
 Polyunsaturated Fat
 Amount Per serving (-)
 Monounsaturated Fat
 Amount Per serving (-)
 Cholesterol
 Amount Per serving (-)
 (-)
 Sodium
 Amount Per serving 10mg
 0%
 Potassium
 Amount Per serving 90mg
 2%
 Total Carbohydrate
 Amount Per serving 13g
 8%
 Dietary Fiber
 Amount Per serving 2g
 15%
 Sugars
 Amount Per serving (-)
 Protein
 Amount Per serving 2g
 15%
 Vitamin A
 (-)
 Vitamin C
 40%
 Calcium
 8%
 Iron
 4%</t>
  </si>
  <si>
    <t>Nutrition Facts
 Serving Size: 1pouch
 Servings Per Container: 
 Calories
 Amount Per Serving
 70
 % Daily Value
 Calories From Fat
 Amount Per serving 
 (-)
 Total Fat
 Amount Per serving 0.5g
 1%
 Saturated Fat
 Amount Per serving (-)
 (-)
 Trans Fat
 Amount Per serving (-)
 Polyunsaturated Fat
 Amount Per serving (-)
 Monounsaturated Fat
 Amount Per serving (-)
 Cholesterol
 Amount Per serving (-)
 (-)
 Sodium
 Amount Per serving 15mg
 1%
 Potassium
 Amount Per serving 180mg
 6%
 Total Carbohydrate
 Amount Per serving 15g
 10%
 Dietary Fiber
 Amount Per serving 2g
 13%
 Sugars
 Amount Per serving (-)
 Protein
 Amount Per serving 2g
 15%
 Vitamin A
 (-)
 Vitamin C
 40%
 Calcium
 8%
 Iron
 4%</t>
  </si>
  <si>
    <t>Nutrition Facts
 Serving Size: 8oz
 Servings Per Container: about 4
 Calories
 Amount Per Serving
 120
 % Daily Value
 Calories From Fat
 Amount Per serving 
 0
 Total Fat
 Amount Per serving 0g
 0%
 Saturated Fat
 Amount Per serving 0g
 0%
 Trans Fat
 Amount Per serving 0g
 Polyunsaturated Fat
 Amount Per serving (-)
 Monounsaturated Fat
 Amount Per serving (-)
 Cholesterol
 Amount Per serving 0mg
 0%
 Sodium
 Amount Per serving 20mg
 1%
 Potassium
 Amount Per serving 120mg
 3%
 Total Carbohydrate
 Amount Per serving 27g
 9%
 Dietary Fiber
 Amount Per serving 0g
 0%
 Sugars
 Amount Per serving 22g
 Protein
 Amount Per serving &lt;1g
 Vitamin A
 0%
 Vitamin C
 0%
 Calcium
 20%
 Iron
 2%</t>
  </si>
  <si>
    <t>Nutrition Facts
 Serving Size: 1pouch
 Servings Per Container: 
 Calories
 Amount Per Serving
 80
 % Daily Value
 Calories From Fat
 Amount Per serving 
 (-)
 Total Fat
 Amount Per serving 1g
 2%
 Saturated Fat
 Amount Per serving (-)
 (-)
 Trans Fat
 Amount Per serving (-)
 Polyunsaturated Fat
 Amount Per serving (-)
 Monounsaturated Fat
 Amount Per serving (-)
 Cholesterol
 Amount Per serving (-)
 (-)
 Sodium
 Amount Per serving 30mg
 2%
 Potassium
 Amount Per serving 120mg
 4%
 Total Carbohydrate
 Amount Per serving 18g
 12%
 Dietary Fiber
 Amount Per serving 1g
 8%
 Sugars
 Amount Per serving (-)
 Protein
 Amount Per serving 1g
 8%
 Vitamin A
 2%
 Vitamin C
 60%
 Calcium
 8%
 Iron
 2%</t>
  </si>
  <si>
    <t>Nutrition Facts
 Serving Size: 8oz
 Servings Per Container: 1
 Calories
 Amount Per Serving
 290
 % Daily Value
 Calories From Fat
 Amount Per serving 
 110
 Total Fat
 Amount Per serving 12g
 18%
 Saturated Fat
 Amount Per serving 7g
 35%
 Trans Fat
 Amount Per serving 0g
 Polyunsaturated Fat
 Amount Per serving (-)
 Monounsaturated Fat
 Amount Per serving (-)
 Cholesterol
 Amount Per serving 40mg
 13%
 Sodium
 Amount Per serving 110mg
 5%
 Total Carbohydrate
 Amount Per serving 32g
 11%
 Dietary Fiber
 Amount Per serving 1g
 4%
 Sugars
 Amount Per serving 29g
 Protein
 Amount Per serving 12g
 24%
 Vitamin A
 8%
 Vitamin C
 0%
 Calcium
 40%
 Iron
 0%</t>
  </si>
  <si>
    <t>Nutrition Facts
 Serving Size: 5.3oz
 Servings Per Container: About 4.5
 Calories
 Amount Per Serving
 140
 % Daily Value
 Calories From Fat
 Amount Per serving 
 60
 Total Fat
 Amount Per serving 6g
 9%
 Saturated Fat
 Amount Per serving 1g
 5%
 Trans Fat
 Amount Per serving 0g
 Polyunsaturated Fat
 Amount Per serving (-)
 Monounsaturated Fat
 Amount Per serving (-)
 Cholesterol
 Amount Per serving 0mg
 0%
 Sodium
 Amount Per serving 10mg
 0%
 Total Carbohydrate
 Amount Per serving 19g
 6%
 Dietary Fiber
 Amount Per serving 1g
 4%
 Sugars
 Amount Per serving 12g
 Protein
 Amount Per serving 3g
 Vitamin A
 0%
 Vitamin C
 0%
 Calcium
 2%
 Iron
 0%</t>
  </si>
  <si>
    <t>Source URL</t>
  </si>
  <si>
    <t>Grams of Sugar</t>
  </si>
  <si>
    <t>Grams of Protein</t>
  </si>
  <si>
    <t>Calories</t>
  </si>
  <si>
    <t>Grams of Fat</t>
  </si>
  <si>
    <t>Ounces</t>
  </si>
  <si>
    <t>Number in Package</t>
  </si>
  <si>
    <t>Stonyfield Organic Yokids Smoothie Yogurt Lowfat Very Berry - 6-3.1 Oz. Get started today - enroll in Box Tops for Education</t>
  </si>
  <si>
    <t>Stonyfield Farm Organic YoKids Squeeze! Yogurt Straw-Nana-Rama - 4-3.7 Oz. Get started today - enroll in Box Tops for Education</t>
  </si>
  <si>
    <t>Activia Yogurt Drink Lowfat Strawberry &amp; Blueberry Flavor - 8-3.1 Oz. Get started today - enroll in Box Tops for Education</t>
  </si>
  <si>
    <t>GlenOaks Yogurt Drinkable Low Fat With Probiotics Strawberry - 32 Oz. Get started today - enroll in Box Tops for Education</t>
  </si>
  <si>
    <t>GlenOaks Yogurt Drinkable Low Fat With Probiotics Raspberry - 32 Oz. Get started today - enroll in Box Tops for Education</t>
  </si>
  <si>
    <t>GlenOaks Yogurt Drinkable Low Fat With Probiotics Peach - 32 Oz. Get started today - enroll in Box Tops for Education</t>
  </si>
  <si>
    <t>GlenOaks Yogurt Drinkable Low Fat With Probiotics Strawberry Banana - 32 Oz. Get started today - enroll in Box Tops for Education</t>
  </si>
  <si>
    <t>Chobani Gimmies Bizzy Buzzy Strawberry Yogurt Milkshake - 6-4 Oz. Get started today - enroll in Box Tops for Education</t>
  </si>
  <si>
    <t>Danimals Smoothie Strawberry Explosion - 6-3.1 Oz. Get started today - enroll in Box Tops for Education</t>
  </si>
  <si>
    <t>El Mexicano Drinkable Yogurt Pina Colada - 7 Oz. Get started today - enroll in Box Tops for Education</t>
  </si>
  <si>
    <t>El Mexicano Drinkable Yogurt Strawberry - 7 Oz. Get started today - enroll in Box Tops for Education</t>
  </si>
  <si>
    <t>El Mexicano Drinkable Yogurt Mango - 7 Oz. Get started today - enroll in Box Tops for Education</t>
  </si>
  <si>
    <t>Yakult Probiotic Drink Nonfat - 5-2.7 Oz. Get started today - enroll in Box Tops for Education</t>
  </si>
  <si>
    <t>Danimals Smoothie Strawberry Explosion &amp; Banana Split - 12-3.1 Oz. Get started today - enroll in Box Tops for Education</t>
  </si>
  <si>
    <t>Bolthouse Farms Salsa Verde Avocado Yogurt Dressing - 14 Oz. Get started today - enroll in Box Tops for Education</t>
  </si>
  <si>
    <t>Bolthouse Farms Classic Ranch Yogurt Dressing - 14 Oz. Get started today - enroll in Box Tops for Education</t>
  </si>
  <si>
    <t>Bolthouse Farms Yogurt Dressing Caesar Yogurt Dressing - 14 Oz. Get started today - enroll in Box Tops for Education</t>
  </si>
  <si>
    <t>Chobani Gimmies Cookies And Cream Yogurt Milkshake - 6-4 Oz. Get started today - enroll in Box Tops for Education</t>
  </si>
  <si>
    <t>El Mexicano Drinkable Yogurt Strawberry Banana - 7 Oz. Get started today - enroll in Box Tops for Education</t>
  </si>
  <si>
    <t>Chillin Gimmies Mint Chocolate Yogurt Milkshake - 6-4 Oz. Get started today - enroll in Box Tops for Education</t>
  </si>
  <si>
    <t>Bolthouse Farms Cilantro Avocado Yogurt Dressing - 14 Oz. Get started today - enroll in Box Tops for Education</t>
  </si>
  <si>
    <t>Bolthouse Farms Reduced Fat Chunky Blue Cheese Yogurt Dressing - 14 Oz. Get started today - enroll in Box Tops for Education</t>
  </si>
  <si>
    <t>Bolthouse Farms Honey Mustard Creamy Yogurt Dressing - 14 Oz. Get started today - enroll in Box Tops for Education</t>
  </si>
  <si>
    <t>Litehouse Opadipity Dressing Yogurt Greek Tzatziki Ranch - 11.25 Oz. Get started today - enroll in Box Tops for Education</t>
  </si>
  <si>
    <t>Bolthouse Farms Cucumber Ranch Yogurt Dressing - 14 Oz. Get started today - enroll in Box Tops for Education</t>
  </si>
  <si>
    <t>Bolthouse Farms Creamy Roasted Garlic Yogurt Dressing - 14 Oz. Get started today - enroll in Box Tops for Education</t>
  </si>
  <si>
    <t>Dove Lavender &amp; Yogurt Hand Wash - 6.8 Oz. Get started today - enroll in Box Tops for Education</t>
  </si>
  <si>
    <t>MUSCLE MILK Protein Shake Yogurt Smoothie Strawberry Banana Flavor - 16 Oz. Get started today - enroll in Box Tops for Education</t>
  </si>
  <si>
    <t>MUSCLE MILK Protein Shake Yogurt Smoothie Blueberry Flavor - 16 Oz. Get started today - enroll in Box Tops for Education</t>
  </si>
  <si>
    <t>Dannon DanActive Probiotic Dairy Drink Vanilla - 8-3.1 Oz. Get started today - enroll in Box Tops for Education</t>
  </si>
  <si>
    <t>Danimals Smoothie Strawberry Mixed Berry Box - 12-3.1 Oz. Get started today - enroll in Box Tops for Education</t>
  </si>
  <si>
    <t>Danimals Smoothie Strawberry Cheesecake Box - 12-3.1 Oz. Get started today - enroll in Box Tops for Education</t>
  </si>
  <si>
    <t>Danimals Smoothie Swingin Strawberry Banana - 6-3.1 Oz. Get started today - enroll in Box Tops for Education</t>
  </si>
  <si>
    <t>Activia Dannon Lemon Ginger Drink - 24.8 Oz. Get started today - enroll in Box Tops for Education</t>
  </si>
  <si>
    <t>Dannon DanActive Probiotic Drink Dairy Strawberry Family Size 8-Pack - 8-3.1 Oz. Get started today - enroll in Box Tops for Education</t>
  </si>
  <si>
    <t>Danimals Smoothie Strawberry Explosion &amp; Wild Watermelon - 12-3.1 Oz. Get started today - enroll in Box Tops for Education</t>
  </si>
  <si>
    <t>Danimals Smoothie Strawberry Explosion And Strikin Strawberry Kiwi - 12-3.1 Oz. Get started today - enroll in Box Tops for Education</t>
  </si>
  <si>
    <t>Product Name</t>
  </si>
  <si>
    <t>Signature SELECT frzn Yogurt Chocolate Chip Black Cherry Low Fat - 1.5 Quart Get started today - enroll in Box Tops for Education</t>
  </si>
  <si>
    <t>Open Nature Bars Greek frzn Yogurt Strawberry - 6-2.75 Oz. Get started today - enroll in Box Tops for Education</t>
  </si>
  <si>
    <t>Yasso frzn Greek Yogurt Bars Chocolate Fudge - 4-3.5 Oz Get started today - enroll in Box Tops for Education</t>
  </si>
  <si>
    <t>Open Nature Bars Greek frzn Yogurt Blueberry - 6-2.75 Oz Get started today - enroll in Box Tops for Education</t>
  </si>
  <si>
    <t>Signature SELECT frzn Yogurt Vanilla Light - 1.5 Quart Get started today - enroll in Box Tops for Education</t>
  </si>
  <si>
    <t>Ben &amp; Jerrys Fro Yo frzn Yogurt Low Fat Cherry Garcia - 1 Pint Get started today - enroll in Box Tops for Education</t>
  </si>
  <si>
    <t>Signature SELECT frzn Yogurt Chocolate Light - 1.5 Quart Get started today - enroll in Box Tops for Education</t>
  </si>
  <si>
    <t>Ben &amp; Jerrys Fro Yo frzn Yogurt Low Fat Half Baked - 1 Pint Get started today - enroll in Box Tops for Education</t>
  </si>
  <si>
    <t>Yasso frzn Greek Yogurt Bars Cookies N Cream - 4-3.5 Oz. Get started today - enroll in Box Tops for Education</t>
  </si>
  <si>
    <t>DIGIORNO Pizza Original Rising Crust Supreme frzn - 31.5 Oz Get started today - enroll in Box Tops for Education</t>
  </si>
  <si>
    <t>Yasso frzn Greek Yogurt Bars Mint Chocolate Chip - 4-3.5 Oz. Get started today - enroll in Box Tops for Education</t>
  </si>
  <si>
    <t>Yasso frzn Greek Yogurt Bars Sea Salt Caramel - 4-3.5 Oz. Get started today - enroll in Box Tops for Education</t>
  </si>
  <si>
    <t>Yasso frzn Greek Yogurt Bars Chocolate Chip Cookie Dough - 4-3.5 Oz. Get started today - enroll in Box Tops for Education</t>
  </si>
  <si>
    <t>Yasso frzn Greek Yogurt Bars Coffee Chocolate Chip - 4-3.5 Oz. Get started today - enroll in Box Tops for Education</t>
  </si>
  <si>
    <t>Yasso frzn Greek Yogurt Bars Black Raspberry Chip - 4-3.5 Oz. Get started today - enroll in Box Tops for Education</t>
  </si>
  <si>
    <t>Yasso frzn Greek Yogurt Bars Fudge Brownie - 4-3.5 Oz. Get started today - enroll in Box Tops for Education</t>
  </si>
  <si>
    <t>Yasso frzn Greek Yogurt Bars Pistachio Brittle - 4-3.5 Oz. Get started today - enroll in Box Tops for Education</t>
  </si>
  <si>
    <t>Yasso frzn Greek Yogurt Bars Chocolate Peanut Butter - 4-3.5 Oz. Get started today - enroll in Box Tops for Education</t>
  </si>
  <si>
    <t>Glutino Yogurt Covered Pretzels Gluten Free - 5.5 Oz Get started today - enroll in Box Tops for Education</t>
  </si>
  <si>
    <t>GoGo squeeZ YogurtZ Strawberry - 4-3 Oz Get started today - enroll in Box Tops for Education</t>
  </si>
  <si>
    <t>Final Price/Ounce</t>
  </si>
  <si>
    <t>Start: 452</t>
  </si>
  <si>
    <t>Data</t>
  </si>
  <si>
    <t>Data (- Fz)</t>
  </si>
  <si>
    <t>Sugar v. P/O</t>
  </si>
  <si>
    <t>Fat v. P/O</t>
  </si>
  <si>
    <t>Points</t>
  </si>
  <si>
    <t>Delted from data set: 2 cereal, 8 kefir, 1 ice cream, 3 raisins, 1 no longer in stock, 7 gerber</t>
  </si>
  <si>
    <t>Removed from calculation, as an incomplete entry: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</si>
</sst>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4"/>
      <color rgb="FF454545"/>
      <name val="Courier New"/>
    </font>
  </fonts>
  <fills count="2">
    <fill>
      <patternFill patternType="none"/>
    </fill>
    <fill>
      <patternFill patternType="gray125"/>
    </fill>
  </fills>
  <borders count="1">
    <border>
      <left/>
      <right/>
      <top/>
      <bottom/>
      <diagonal/>
    </border>
  </borders>
  <cellStyleXfs count="2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xf numFmtId="164" fontId="0" fillId="0" borderId="0" xfId="0" applyNumberFormat="1"/>
    <xf numFmtId="0" fontId="4" fillId="0" borderId="0" xfId="0" applyFont="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Sugar v. Price</a:t>
            </a:r>
          </a:p>
        </c:rich>
      </c:tx>
      <c:overlay val="0"/>
    </c:title>
    <c:autoTitleDeleted val="0"/>
    <c:plotArea>
      <c:layout/>
      <c:scatterChart>
        <c:scatterStyle val="lineMarker"/>
        <c:varyColors val="0"/>
        <c:ser>
          <c:idx val="0"/>
          <c:order val="0"/>
          <c:tx>
            <c:strRef>
              <c:f>Data!$I$1</c:f>
              <c:strCache>
                <c:ptCount val="1"/>
                <c:pt idx="0">
                  <c:v>Grams of Sugar</c:v>
                </c:pt>
              </c:strCache>
            </c:strRef>
          </c:tx>
          <c:spPr>
            <a:ln w="47625">
              <a:noFill/>
            </a:ln>
          </c:spPr>
          <c:trendline>
            <c:trendlineType val="linear"/>
            <c:dispRSqr val="0"/>
            <c:dispEq val="0"/>
          </c:trendline>
          <c:xVal>
            <c:numRef>
              <c:f>Data!$C$2:$C$437</c:f>
              <c:numCache>
                <c:formatCode>General</c:formatCode>
                <c:ptCount val="436"/>
                <c:pt idx="0">
                  <c:v>4.09</c:v>
                </c:pt>
                <c:pt idx="1">
                  <c:v>5.69</c:v>
                </c:pt>
                <c:pt idx="2">
                  <c:v>4.59</c:v>
                </c:pt>
                <c:pt idx="3">
                  <c:v>4.09</c:v>
                </c:pt>
                <c:pt idx="4">
                  <c:v>6.49</c:v>
                </c:pt>
                <c:pt idx="5">
                  <c:v>6.49</c:v>
                </c:pt>
                <c:pt idx="6">
                  <c:v>5.49</c:v>
                </c:pt>
                <c:pt idx="7">
                  <c:v>3.99</c:v>
                </c:pt>
                <c:pt idx="8">
                  <c:v>5.99</c:v>
                </c:pt>
                <c:pt idx="9">
                  <c:v>0.59</c:v>
                </c:pt>
                <c:pt idx="10">
                  <c:v>0.59</c:v>
                </c:pt>
                <c:pt idx="11">
                  <c:v>1.99</c:v>
                </c:pt>
                <c:pt idx="12">
                  <c:v>2.29</c:v>
                </c:pt>
                <c:pt idx="13">
                  <c:v>2.29</c:v>
                </c:pt>
                <c:pt idx="14">
                  <c:v>1.55</c:v>
                </c:pt>
                <c:pt idx="15">
                  <c:v>4.99</c:v>
                </c:pt>
                <c:pt idx="16">
                  <c:v>2.29</c:v>
                </c:pt>
                <c:pt idx="17">
                  <c:v>2.29</c:v>
                </c:pt>
                <c:pt idx="18">
                  <c:v>1.99</c:v>
                </c:pt>
                <c:pt idx="19">
                  <c:v>2.29</c:v>
                </c:pt>
                <c:pt idx="20">
                  <c:v>1.79</c:v>
                </c:pt>
                <c:pt idx="21">
                  <c:v>0.89</c:v>
                </c:pt>
                <c:pt idx="22">
                  <c:v>3.39</c:v>
                </c:pt>
                <c:pt idx="23">
                  <c:v>5.69</c:v>
                </c:pt>
                <c:pt idx="24">
                  <c:v>5.69</c:v>
                </c:pt>
                <c:pt idx="25">
                  <c:v>0.59</c:v>
                </c:pt>
                <c:pt idx="26">
                  <c:v>0.59</c:v>
                </c:pt>
                <c:pt idx="27">
                  <c:v>0.59</c:v>
                </c:pt>
                <c:pt idx="28">
                  <c:v>0.59</c:v>
                </c:pt>
                <c:pt idx="29">
                  <c:v>0.59</c:v>
                </c:pt>
                <c:pt idx="30">
                  <c:v>0.59</c:v>
                </c:pt>
                <c:pt idx="31">
                  <c:v>0.59</c:v>
                </c:pt>
                <c:pt idx="32">
                  <c:v>0.59</c:v>
                </c:pt>
                <c:pt idx="33">
                  <c:v>0.89</c:v>
                </c:pt>
                <c:pt idx="34">
                  <c:v>0.89</c:v>
                </c:pt>
                <c:pt idx="35">
                  <c:v>0.89</c:v>
                </c:pt>
                <c:pt idx="36">
                  <c:v>0.89</c:v>
                </c:pt>
                <c:pt idx="37">
                  <c:v>0.89</c:v>
                </c:pt>
                <c:pt idx="38">
                  <c:v>0.89</c:v>
                </c:pt>
                <c:pt idx="39">
                  <c:v>0.89</c:v>
                </c:pt>
                <c:pt idx="40">
                  <c:v>0.89</c:v>
                </c:pt>
                <c:pt idx="41">
                  <c:v>0.89</c:v>
                </c:pt>
                <c:pt idx="42">
                  <c:v>0.89</c:v>
                </c:pt>
                <c:pt idx="43">
                  <c:v>0.89</c:v>
                </c:pt>
                <c:pt idx="44">
                  <c:v>0.89</c:v>
                </c:pt>
                <c:pt idx="45">
                  <c:v>0.89</c:v>
                </c:pt>
                <c:pt idx="46">
                  <c:v>0.89</c:v>
                </c:pt>
                <c:pt idx="47">
                  <c:v>0.89</c:v>
                </c:pt>
                <c:pt idx="48">
                  <c:v>0.89</c:v>
                </c:pt>
                <c:pt idx="49">
                  <c:v>0.89</c:v>
                </c:pt>
                <c:pt idx="50">
                  <c:v>0.89</c:v>
                </c:pt>
                <c:pt idx="51">
                  <c:v>0.89</c:v>
                </c:pt>
                <c:pt idx="52">
                  <c:v>1.0</c:v>
                </c:pt>
                <c:pt idx="53">
                  <c:v>1.0</c:v>
                </c:pt>
                <c:pt idx="54">
                  <c:v>1.0</c:v>
                </c:pt>
                <c:pt idx="55">
                  <c:v>1.0</c:v>
                </c:pt>
                <c:pt idx="56">
                  <c:v>1.0</c:v>
                </c:pt>
                <c:pt idx="57">
                  <c:v>1.0</c:v>
                </c:pt>
                <c:pt idx="58">
                  <c:v>1.0</c:v>
                </c:pt>
                <c:pt idx="59">
                  <c:v>1.0</c:v>
                </c:pt>
                <c:pt idx="60">
                  <c:v>1.25</c:v>
                </c:pt>
                <c:pt idx="61">
                  <c:v>1.25</c:v>
                </c:pt>
                <c:pt idx="62">
                  <c:v>1.25</c:v>
                </c:pt>
                <c:pt idx="63">
                  <c:v>1.25</c:v>
                </c:pt>
                <c:pt idx="64">
                  <c:v>1.25</c:v>
                </c:pt>
                <c:pt idx="65">
                  <c:v>1.25</c:v>
                </c:pt>
                <c:pt idx="66">
                  <c:v>1.25</c:v>
                </c:pt>
                <c:pt idx="67">
                  <c:v>1.25</c:v>
                </c:pt>
                <c:pt idx="68">
                  <c:v>1.25</c:v>
                </c:pt>
                <c:pt idx="69">
                  <c:v>1.49</c:v>
                </c:pt>
                <c:pt idx="70">
                  <c:v>1.49</c:v>
                </c:pt>
                <c:pt idx="71">
                  <c:v>1.49</c:v>
                </c:pt>
                <c:pt idx="72">
                  <c:v>1.55</c:v>
                </c:pt>
                <c:pt idx="73">
                  <c:v>1.55</c:v>
                </c:pt>
                <c:pt idx="74">
                  <c:v>1.55</c:v>
                </c:pt>
                <c:pt idx="75">
                  <c:v>1.55</c:v>
                </c:pt>
                <c:pt idx="76">
                  <c:v>1.55</c:v>
                </c:pt>
                <c:pt idx="77">
                  <c:v>1.55</c:v>
                </c:pt>
                <c:pt idx="78">
                  <c:v>1.55</c:v>
                </c:pt>
                <c:pt idx="79">
                  <c:v>1.55</c:v>
                </c:pt>
                <c:pt idx="80">
                  <c:v>1.55</c:v>
                </c:pt>
                <c:pt idx="81">
                  <c:v>1.55</c:v>
                </c:pt>
                <c:pt idx="82">
                  <c:v>1.55</c:v>
                </c:pt>
                <c:pt idx="83">
                  <c:v>1.55</c:v>
                </c:pt>
                <c:pt idx="84">
                  <c:v>1.55</c:v>
                </c:pt>
                <c:pt idx="85">
                  <c:v>1.55</c:v>
                </c:pt>
                <c:pt idx="86">
                  <c:v>1.55</c:v>
                </c:pt>
                <c:pt idx="87">
                  <c:v>1.55</c:v>
                </c:pt>
                <c:pt idx="88">
                  <c:v>1.55</c:v>
                </c:pt>
                <c:pt idx="89">
                  <c:v>1.55</c:v>
                </c:pt>
                <c:pt idx="90">
                  <c:v>1.55</c:v>
                </c:pt>
                <c:pt idx="91">
                  <c:v>1.55</c:v>
                </c:pt>
                <c:pt idx="92">
                  <c:v>1.55</c:v>
                </c:pt>
                <c:pt idx="93">
                  <c:v>1.55</c:v>
                </c:pt>
                <c:pt idx="94">
                  <c:v>1.55</c:v>
                </c:pt>
                <c:pt idx="95">
                  <c:v>1.55</c:v>
                </c:pt>
                <c:pt idx="96">
                  <c:v>1.55</c:v>
                </c:pt>
                <c:pt idx="97">
                  <c:v>1.55</c:v>
                </c:pt>
                <c:pt idx="98">
                  <c:v>1.55</c:v>
                </c:pt>
                <c:pt idx="99">
                  <c:v>1.55</c:v>
                </c:pt>
                <c:pt idx="100">
                  <c:v>1.55</c:v>
                </c:pt>
                <c:pt idx="101">
                  <c:v>1.55</c:v>
                </c:pt>
                <c:pt idx="102">
                  <c:v>1.55</c:v>
                </c:pt>
                <c:pt idx="103">
                  <c:v>1.55</c:v>
                </c:pt>
                <c:pt idx="104">
                  <c:v>1.55</c:v>
                </c:pt>
                <c:pt idx="105">
                  <c:v>1.55</c:v>
                </c:pt>
                <c:pt idx="106">
                  <c:v>1.55</c:v>
                </c:pt>
                <c:pt idx="107">
                  <c:v>1.55</c:v>
                </c:pt>
                <c:pt idx="108">
                  <c:v>1.55</c:v>
                </c:pt>
                <c:pt idx="109">
                  <c:v>1.55</c:v>
                </c:pt>
                <c:pt idx="110">
                  <c:v>1.55</c:v>
                </c:pt>
                <c:pt idx="111">
                  <c:v>1.63</c:v>
                </c:pt>
                <c:pt idx="112">
                  <c:v>1.67</c:v>
                </c:pt>
                <c:pt idx="113">
                  <c:v>1.79</c:v>
                </c:pt>
                <c:pt idx="114">
                  <c:v>1.79</c:v>
                </c:pt>
                <c:pt idx="115">
                  <c:v>1.79</c:v>
                </c:pt>
                <c:pt idx="116">
                  <c:v>1.79</c:v>
                </c:pt>
                <c:pt idx="117">
                  <c:v>1.79</c:v>
                </c:pt>
                <c:pt idx="118">
                  <c:v>1.79</c:v>
                </c:pt>
                <c:pt idx="119">
                  <c:v>1.79</c:v>
                </c:pt>
                <c:pt idx="120">
                  <c:v>1.79</c:v>
                </c:pt>
                <c:pt idx="121">
                  <c:v>1.79</c:v>
                </c:pt>
                <c:pt idx="122">
                  <c:v>1.8</c:v>
                </c:pt>
                <c:pt idx="123">
                  <c:v>1.8</c:v>
                </c:pt>
                <c:pt idx="124">
                  <c:v>1.8</c:v>
                </c:pt>
                <c:pt idx="125">
                  <c:v>1.8</c:v>
                </c:pt>
                <c:pt idx="126">
                  <c:v>1.8</c:v>
                </c:pt>
                <c:pt idx="127">
                  <c:v>1.97</c:v>
                </c:pt>
                <c:pt idx="128">
                  <c:v>1.97</c:v>
                </c:pt>
                <c:pt idx="129">
                  <c:v>1.97</c:v>
                </c:pt>
                <c:pt idx="130">
                  <c:v>1.97</c:v>
                </c:pt>
                <c:pt idx="131">
                  <c:v>1.97</c:v>
                </c:pt>
                <c:pt idx="132">
                  <c:v>1.97</c:v>
                </c:pt>
                <c:pt idx="133">
                  <c:v>1.97</c:v>
                </c:pt>
                <c:pt idx="134">
                  <c:v>1.97</c:v>
                </c:pt>
                <c:pt idx="135">
                  <c:v>1.97</c:v>
                </c:pt>
                <c:pt idx="136">
                  <c:v>1.97</c:v>
                </c:pt>
                <c:pt idx="137">
                  <c:v>1.97</c:v>
                </c:pt>
                <c:pt idx="138">
                  <c:v>1.97</c:v>
                </c:pt>
                <c:pt idx="139">
                  <c:v>1.97</c:v>
                </c:pt>
                <c:pt idx="140">
                  <c:v>1.97</c:v>
                </c:pt>
                <c:pt idx="141">
                  <c:v>1.97</c:v>
                </c:pt>
                <c:pt idx="142">
                  <c:v>1.97</c:v>
                </c:pt>
                <c:pt idx="143">
                  <c:v>1.97</c:v>
                </c:pt>
                <c:pt idx="144">
                  <c:v>1.99</c:v>
                </c:pt>
                <c:pt idx="145">
                  <c:v>1.99</c:v>
                </c:pt>
                <c:pt idx="146">
                  <c:v>1.99</c:v>
                </c:pt>
                <c:pt idx="147">
                  <c:v>1.99</c:v>
                </c:pt>
                <c:pt idx="148">
                  <c:v>1.99</c:v>
                </c:pt>
                <c:pt idx="149">
                  <c:v>1.99</c:v>
                </c:pt>
                <c:pt idx="150">
                  <c:v>1.99</c:v>
                </c:pt>
                <c:pt idx="151">
                  <c:v>2.09</c:v>
                </c:pt>
                <c:pt idx="152">
                  <c:v>2.09</c:v>
                </c:pt>
                <c:pt idx="153">
                  <c:v>2.09</c:v>
                </c:pt>
                <c:pt idx="154">
                  <c:v>2.09</c:v>
                </c:pt>
                <c:pt idx="155">
                  <c:v>2.09</c:v>
                </c:pt>
                <c:pt idx="156">
                  <c:v>2.09</c:v>
                </c:pt>
                <c:pt idx="157">
                  <c:v>2.09</c:v>
                </c:pt>
                <c:pt idx="158">
                  <c:v>2.09</c:v>
                </c:pt>
                <c:pt idx="159">
                  <c:v>2.09</c:v>
                </c:pt>
                <c:pt idx="160">
                  <c:v>2.29</c:v>
                </c:pt>
                <c:pt idx="161">
                  <c:v>2.29</c:v>
                </c:pt>
                <c:pt idx="162">
                  <c:v>2.29</c:v>
                </c:pt>
                <c:pt idx="163">
                  <c:v>2.29</c:v>
                </c:pt>
                <c:pt idx="164">
                  <c:v>2.29</c:v>
                </c:pt>
                <c:pt idx="165">
                  <c:v>2.29</c:v>
                </c:pt>
                <c:pt idx="166">
                  <c:v>2.29</c:v>
                </c:pt>
                <c:pt idx="167">
                  <c:v>2.29</c:v>
                </c:pt>
                <c:pt idx="168">
                  <c:v>2.29</c:v>
                </c:pt>
                <c:pt idx="169">
                  <c:v>2.29</c:v>
                </c:pt>
                <c:pt idx="170">
                  <c:v>2.29</c:v>
                </c:pt>
                <c:pt idx="171">
                  <c:v>2.29</c:v>
                </c:pt>
                <c:pt idx="172">
                  <c:v>2.29</c:v>
                </c:pt>
                <c:pt idx="173">
                  <c:v>2.29</c:v>
                </c:pt>
                <c:pt idx="174">
                  <c:v>2.29</c:v>
                </c:pt>
                <c:pt idx="175">
                  <c:v>2.29</c:v>
                </c:pt>
                <c:pt idx="176">
                  <c:v>2.29</c:v>
                </c:pt>
                <c:pt idx="177">
                  <c:v>2.4</c:v>
                </c:pt>
                <c:pt idx="178">
                  <c:v>2.49</c:v>
                </c:pt>
                <c:pt idx="179">
                  <c:v>2.49</c:v>
                </c:pt>
                <c:pt idx="180">
                  <c:v>2.49</c:v>
                </c:pt>
                <c:pt idx="181">
                  <c:v>2.49</c:v>
                </c:pt>
                <c:pt idx="182">
                  <c:v>2.49</c:v>
                </c:pt>
                <c:pt idx="183">
                  <c:v>2.49</c:v>
                </c:pt>
                <c:pt idx="184">
                  <c:v>2.49</c:v>
                </c:pt>
                <c:pt idx="185">
                  <c:v>2.49</c:v>
                </c:pt>
                <c:pt idx="186">
                  <c:v>2.49</c:v>
                </c:pt>
                <c:pt idx="187">
                  <c:v>2.49</c:v>
                </c:pt>
                <c:pt idx="188">
                  <c:v>2.49</c:v>
                </c:pt>
                <c:pt idx="189">
                  <c:v>2.49</c:v>
                </c:pt>
                <c:pt idx="190">
                  <c:v>2.49</c:v>
                </c:pt>
                <c:pt idx="191">
                  <c:v>2.79</c:v>
                </c:pt>
                <c:pt idx="192">
                  <c:v>2.89</c:v>
                </c:pt>
                <c:pt idx="193">
                  <c:v>2.89</c:v>
                </c:pt>
                <c:pt idx="194">
                  <c:v>2.89</c:v>
                </c:pt>
                <c:pt idx="195">
                  <c:v>3.19</c:v>
                </c:pt>
                <c:pt idx="196">
                  <c:v>3.19</c:v>
                </c:pt>
                <c:pt idx="197">
                  <c:v>3.19</c:v>
                </c:pt>
                <c:pt idx="198">
                  <c:v>3.19</c:v>
                </c:pt>
                <c:pt idx="199">
                  <c:v>3.19</c:v>
                </c:pt>
                <c:pt idx="200">
                  <c:v>3.39</c:v>
                </c:pt>
                <c:pt idx="201">
                  <c:v>3.39</c:v>
                </c:pt>
                <c:pt idx="202">
                  <c:v>3.39</c:v>
                </c:pt>
                <c:pt idx="203">
                  <c:v>3.39</c:v>
                </c:pt>
                <c:pt idx="204">
                  <c:v>3.39</c:v>
                </c:pt>
                <c:pt idx="205">
                  <c:v>3.39</c:v>
                </c:pt>
                <c:pt idx="206">
                  <c:v>3.39</c:v>
                </c:pt>
                <c:pt idx="207">
                  <c:v>3.39</c:v>
                </c:pt>
                <c:pt idx="208">
                  <c:v>3.39</c:v>
                </c:pt>
                <c:pt idx="209">
                  <c:v>3.39</c:v>
                </c:pt>
                <c:pt idx="210">
                  <c:v>3.39</c:v>
                </c:pt>
                <c:pt idx="211">
                  <c:v>3.39</c:v>
                </c:pt>
                <c:pt idx="212">
                  <c:v>3.49</c:v>
                </c:pt>
                <c:pt idx="213">
                  <c:v>3.49</c:v>
                </c:pt>
                <c:pt idx="214">
                  <c:v>3.99</c:v>
                </c:pt>
                <c:pt idx="215">
                  <c:v>3.99</c:v>
                </c:pt>
                <c:pt idx="216">
                  <c:v>3.99</c:v>
                </c:pt>
                <c:pt idx="217">
                  <c:v>3.99</c:v>
                </c:pt>
                <c:pt idx="218">
                  <c:v>3.99</c:v>
                </c:pt>
                <c:pt idx="219">
                  <c:v>3.99</c:v>
                </c:pt>
                <c:pt idx="220">
                  <c:v>3.99</c:v>
                </c:pt>
                <c:pt idx="221">
                  <c:v>3.99</c:v>
                </c:pt>
                <c:pt idx="222">
                  <c:v>3.99</c:v>
                </c:pt>
                <c:pt idx="223">
                  <c:v>3.99</c:v>
                </c:pt>
                <c:pt idx="224">
                  <c:v>3.99</c:v>
                </c:pt>
                <c:pt idx="225">
                  <c:v>3.99</c:v>
                </c:pt>
                <c:pt idx="226">
                  <c:v>3.99</c:v>
                </c:pt>
                <c:pt idx="227">
                  <c:v>3.99</c:v>
                </c:pt>
                <c:pt idx="228">
                  <c:v>3.99</c:v>
                </c:pt>
                <c:pt idx="229">
                  <c:v>3.99</c:v>
                </c:pt>
                <c:pt idx="230">
                  <c:v>3.99</c:v>
                </c:pt>
                <c:pt idx="231">
                  <c:v>3.99</c:v>
                </c:pt>
                <c:pt idx="232">
                  <c:v>4.09</c:v>
                </c:pt>
                <c:pt idx="233">
                  <c:v>4.09</c:v>
                </c:pt>
                <c:pt idx="234">
                  <c:v>4.09</c:v>
                </c:pt>
                <c:pt idx="235">
                  <c:v>4.09</c:v>
                </c:pt>
                <c:pt idx="236">
                  <c:v>4.29</c:v>
                </c:pt>
                <c:pt idx="237">
                  <c:v>4.29</c:v>
                </c:pt>
                <c:pt idx="238">
                  <c:v>4.49</c:v>
                </c:pt>
                <c:pt idx="239">
                  <c:v>4.49</c:v>
                </c:pt>
                <c:pt idx="240">
                  <c:v>4.59</c:v>
                </c:pt>
                <c:pt idx="241">
                  <c:v>4.59</c:v>
                </c:pt>
                <c:pt idx="242">
                  <c:v>4.59</c:v>
                </c:pt>
                <c:pt idx="243">
                  <c:v>4.59</c:v>
                </c:pt>
                <c:pt idx="244">
                  <c:v>4.59</c:v>
                </c:pt>
                <c:pt idx="245">
                  <c:v>4.59</c:v>
                </c:pt>
                <c:pt idx="246">
                  <c:v>4.59</c:v>
                </c:pt>
                <c:pt idx="247">
                  <c:v>4.59</c:v>
                </c:pt>
                <c:pt idx="248">
                  <c:v>4.59</c:v>
                </c:pt>
                <c:pt idx="249">
                  <c:v>4.59</c:v>
                </c:pt>
                <c:pt idx="250">
                  <c:v>4.59</c:v>
                </c:pt>
                <c:pt idx="251">
                  <c:v>4.59</c:v>
                </c:pt>
                <c:pt idx="252">
                  <c:v>4.59</c:v>
                </c:pt>
                <c:pt idx="253">
                  <c:v>4.59</c:v>
                </c:pt>
                <c:pt idx="254">
                  <c:v>4.59</c:v>
                </c:pt>
                <c:pt idx="255">
                  <c:v>4.59</c:v>
                </c:pt>
                <c:pt idx="256">
                  <c:v>4.59</c:v>
                </c:pt>
                <c:pt idx="257">
                  <c:v>4.59</c:v>
                </c:pt>
                <c:pt idx="258">
                  <c:v>4.59</c:v>
                </c:pt>
                <c:pt idx="259">
                  <c:v>4.59</c:v>
                </c:pt>
                <c:pt idx="260">
                  <c:v>4.59</c:v>
                </c:pt>
                <c:pt idx="261">
                  <c:v>4.59</c:v>
                </c:pt>
                <c:pt idx="262">
                  <c:v>4.59</c:v>
                </c:pt>
                <c:pt idx="263">
                  <c:v>4.59</c:v>
                </c:pt>
                <c:pt idx="264">
                  <c:v>4.59</c:v>
                </c:pt>
                <c:pt idx="265">
                  <c:v>4.69</c:v>
                </c:pt>
                <c:pt idx="266">
                  <c:v>4.69</c:v>
                </c:pt>
                <c:pt idx="267">
                  <c:v>4.69</c:v>
                </c:pt>
                <c:pt idx="268">
                  <c:v>4.69</c:v>
                </c:pt>
                <c:pt idx="269">
                  <c:v>4.99</c:v>
                </c:pt>
                <c:pt idx="270">
                  <c:v>4.99</c:v>
                </c:pt>
                <c:pt idx="271">
                  <c:v>4.99</c:v>
                </c:pt>
                <c:pt idx="272">
                  <c:v>4.99</c:v>
                </c:pt>
                <c:pt idx="273">
                  <c:v>4.99</c:v>
                </c:pt>
                <c:pt idx="274">
                  <c:v>4.99</c:v>
                </c:pt>
                <c:pt idx="275">
                  <c:v>4.99</c:v>
                </c:pt>
                <c:pt idx="276">
                  <c:v>4.99</c:v>
                </c:pt>
                <c:pt idx="277">
                  <c:v>4.99</c:v>
                </c:pt>
                <c:pt idx="278">
                  <c:v>4.99</c:v>
                </c:pt>
                <c:pt idx="279">
                  <c:v>4.99</c:v>
                </c:pt>
                <c:pt idx="280">
                  <c:v>4.99</c:v>
                </c:pt>
                <c:pt idx="281">
                  <c:v>4.99</c:v>
                </c:pt>
                <c:pt idx="282">
                  <c:v>4.99</c:v>
                </c:pt>
                <c:pt idx="283">
                  <c:v>4.99</c:v>
                </c:pt>
                <c:pt idx="284">
                  <c:v>4.99</c:v>
                </c:pt>
                <c:pt idx="285">
                  <c:v>4.99</c:v>
                </c:pt>
                <c:pt idx="286">
                  <c:v>4.99</c:v>
                </c:pt>
                <c:pt idx="287">
                  <c:v>5.49</c:v>
                </c:pt>
                <c:pt idx="288">
                  <c:v>5.49</c:v>
                </c:pt>
                <c:pt idx="289">
                  <c:v>5.49</c:v>
                </c:pt>
                <c:pt idx="290">
                  <c:v>5.49</c:v>
                </c:pt>
                <c:pt idx="291">
                  <c:v>5.49</c:v>
                </c:pt>
                <c:pt idx="292">
                  <c:v>5.49</c:v>
                </c:pt>
                <c:pt idx="293">
                  <c:v>5.49</c:v>
                </c:pt>
                <c:pt idx="294">
                  <c:v>5.49</c:v>
                </c:pt>
                <c:pt idx="295">
                  <c:v>5.49</c:v>
                </c:pt>
                <c:pt idx="296">
                  <c:v>5.49</c:v>
                </c:pt>
                <c:pt idx="297">
                  <c:v>5.69</c:v>
                </c:pt>
                <c:pt idx="298">
                  <c:v>5.69</c:v>
                </c:pt>
                <c:pt idx="299">
                  <c:v>5.69</c:v>
                </c:pt>
                <c:pt idx="300">
                  <c:v>5.69</c:v>
                </c:pt>
                <c:pt idx="301">
                  <c:v>5.69</c:v>
                </c:pt>
                <c:pt idx="302">
                  <c:v>5.69</c:v>
                </c:pt>
                <c:pt idx="303">
                  <c:v>5.69</c:v>
                </c:pt>
                <c:pt idx="304">
                  <c:v>5.69</c:v>
                </c:pt>
                <c:pt idx="305">
                  <c:v>5.69</c:v>
                </c:pt>
                <c:pt idx="306">
                  <c:v>5.69</c:v>
                </c:pt>
                <c:pt idx="307">
                  <c:v>5.69</c:v>
                </c:pt>
                <c:pt idx="308">
                  <c:v>5.69</c:v>
                </c:pt>
                <c:pt idx="309">
                  <c:v>5.69</c:v>
                </c:pt>
                <c:pt idx="310">
                  <c:v>5.69</c:v>
                </c:pt>
                <c:pt idx="311">
                  <c:v>5.69</c:v>
                </c:pt>
                <c:pt idx="312">
                  <c:v>5.69</c:v>
                </c:pt>
                <c:pt idx="313">
                  <c:v>5.69</c:v>
                </c:pt>
                <c:pt idx="314">
                  <c:v>5.69</c:v>
                </c:pt>
                <c:pt idx="315">
                  <c:v>5.99</c:v>
                </c:pt>
                <c:pt idx="316">
                  <c:v>5.99</c:v>
                </c:pt>
                <c:pt idx="317">
                  <c:v>5.99</c:v>
                </c:pt>
                <c:pt idx="318">
                  <c:v>5.99</c:v>
                </c:pt>
                <c:pt idx="319">
                  <c:v>5.99</c:v>
                </c:pt>
                <c:pt idx="320">
                  <c:v>5.99</c:v>
                </c:pt>
                <c:pt idx="321">
                  <c:v>5.99</c:v>
                </c:pt>
                <c:pt idx="322">
                  <c:v>5.99</c:v>
                </c:pt>
                <c:pt idx="323">
                  <c:v>5.99</c:v>
                </c:pt>
                <c:pt idx="324">
                  <c:v>5.99</c:v>
                </c:pt>
                <c:pt idx="325">
                  <c:v>5.99</c:v>
                </c:pt>
                <c:pt idx="326">
                  <c:v>5.99</c:v>
                </c:pt>
                <c:pt idx="327">
                  <c:v>5.99</c:v>
                </c:pt>
                <c:pt idx="328">
                  <c:v>5.99</c:v>
                </c:pt>
                <c:pt idx="329">
                  <c:v>5.99</c:v>
                </c:pt>
                <c:pt idx="330">
                  <c:v>5.99</c:v>
                </c:pt>
                <c:pt idx="331">
                  <c:v>5.99</c:v>
                </c:pt>
                <c:pt idx="332">
                  <c:v>6.39</c:v>
                </c:pt>
                <c:pt idx="333">
                  <c:v>6.39</c:v>
                </c:pt>
                <c:pt idx="334">
                  <c:v>6.39</c:v>
                </c:pt>
                <c:pt idx="335">
                  <c:v>6.39</c:v>
                </c:pt>
                <c:pt idx="336">
                  <c:v>6.49</c:v>
                </c:pt>
                <c:pt idx="337">
                  <c:v>6.49</c:v>
                </c:pt>
                <c:pt idx="338">
                  <c:v>6.49</c:v>
                </c:pt>
                <c:pt idx="339">
                  <c:v>6.49</c:v>
                </c:pt>
                <c:pt idx="340">
                  <c:v>6.49</c:v>
                </c:pt>
                <c:pt idx="341">
                  <c:v>6.49</c:v>
                </c:pt>
                <c:pt idx="342">
                  <c:v>6.49</c:v>
                </c:pt>
                <c:pt idx="343">
                  <c:v>6.49</c:v>
                </c:pt>
                <c:pt idx="344">
                  <c:v>6.49</c:v>
                </c:pt>
                <c:pt idx="345">
                  <c:v>6.49</c:v>
                </c:pt>
                <c:pt idx="346">
                  <c:v>6.49</c:v>
                </c:pt>
                <c:pt idx="347">
                  <c:v>6.49</c:v>
                </c:pt>
                <c:pt idx="348">
                  <c:v>6.89</c:v>
                </c:pt>
                <c:pt idx="349">
                  <c:v>6.89</c:v>
                </c:pt>
                <c:pt idx="350">
                  <c:v>6.89</c:v>
                </c:pt>
                <c:pt idx="351">
                  <c:v>6.89</c:v>
                </c:pt>
                <c:pt idx="352">
                  <c:v>6.89</c:v>
                </c:pt>
                <c:pt idx="353">
                  <c:v>6.99</c:v>
                </c:pt>
                <c:pt idx="354">
                  <c:v>6.99</c:v>
                </c:pt>
                <c:pt idx="355">
                  <c:v>7.99</c:v>
                </c:pt>
                <c:pt idx="356">
                  <c:v>7.99</c:v>
                </c:pt>
                <c:pt idx="357">
                  <c:v>7.99</c:v>
                </c:pt>
                <c:pt idx="358">
                  <c:v>9.09</c:v>
                </c:pt>
                <c:pt idx="359">
                  <c:v>9.09</c:v>
                </c:pt>
                <c:pt idx="360">
                  <c:v>9.09</c:v>
                </c:pt>
                <c:pt idx="361">
                  <c:v>10.19</c:v>
                </c:pt>
              </c:numCache>
            </c:numRef>
          </c:xVal>
          <c:yVal>
            <c:numRef>
              <c:f>Data!$I$2:$I$437</c:f>
              <c:numCache>
                <c:formatCode>General</c:formatCode>
                <c:ptCount val="436"/>
                <c:pt idx="0">
                  <c:v>24.0</c:v>
                </c:pt>
                <c:pt idx="1">
                  <c:v>12.0</c:v>
                </c:pt>
                <c:pt idx="2">
                  <c:v>20.0</c:v>
                </c:pt>
                <c:pt idx="3">
                  <c:v>13.0</c:v>
                </c:pt>
                <c:pt idx="4">
                  <c:v>5.0</c:v>
                </c:pt>
                <c:pt idx="5">
                  <c:v>5.0</c:v>
                </c:pt>
                <c:pt idx="6">
                  <c:v>25.0</c:v>
                </c:pt>
                <c:pt idx="7">
                  <c:v>47.0</c:v>
                </c:pt>
                <c:pt idx="8">
                  <c:v>19.0</c:v>
                </c:pt>
                <c:pt idx="9">
                  <c:v>18.0</c:v>
                </c:pt>
                <c:pt idx="10">
                  <c:v>12.0</c:v>
                </c:pt>
                <c:pt idx="11">
                  <c:v>14.0</c:v>
                </c:pt>
                <c:pt idx="12">
                  <c:v>15.0</c:v>
                </c:pt>
                <c:pt idx="13">
                  <c:v>18.0</c:v>
                </c:pt>
                <c:pt idx="14">
                  <c:v>17.0</c:v>
                </c:pt>
                <c:pt idx="15">
                  <c:v>15.0</c:v>
                </c:pt>
                <c:pt idx="16">
                  <c:v>11.0</c:v>
                </c:pt>
                <c:pt idx="17">
                  <c:v>11.0</c:v>
                </c:pt>
                <c:pt idx="18">
                  <c:v>16.0</c:v>
                </c:pt>
                <c:pt idx="19">
                  <c:v>8.0</c:v>
                </c:pt>
                <c:pt idx="20">
                  <c:v>16.0</c:v>
                </c:pt>
                <c:pt idx="21">
                  <c:v>21.0</c:v>
                </c:pt>
                <c:pt idx="22">
                  <c:v>13.0</c:v>
                </c:pt>
                <c:pt idx="23">
                  <c:v>10.0</c:v>
                </c:pt>
                <c:pt idx="24">
                  <c:v>10.0</c:v>
                </c:pt>
                <c:pt idx="25">
                  <c:v>27.0</c:v>
                </c:pt>
                <c:pt idx="26">
                  <c:v>26.0</c:v>
                </c:pt>
                <c:pt idx="27">
                  <c:v>18.0</c:v>
                </c:pt>
                <c:pt idx="28">
                  <c:v>12.0</c:v>
                </c:pt>
                <c:pt idx="29">
                  <c:v>10.0</c:v>
                </c:pt>
                <c:pt idx="30">
                  <c:v>9.0</c:v>
                </c:pt>
                <c:pt idx="31">
                  <c:v>26.0</c:v>
                </c:pt>
                <c:pt idx="32">
                  <c:v>18.0</c:v>
                </c:pt>
                <c:pt idx="33">
                  <c:v>18.0</c:v>
                </c:pt>
                <c:pt idx="34">
                  <c:v>18.0</c:v>
                </c:pt>
                <c:pt idx="35">
                  <c:v>18.0</c:v>
                </c:pt>
                <c:pt idx="36">
                  <c:v>18.0</c:v>
                </c:pt>
                <c:pt idx="37">
                  <c:v>18.0</c:v>
                </c:pt>
                <c:pt idx="38">
                  <c:v>18.0</c:v>
                </c:pt>
                <c:pt idx="39">
                  <c:v>18.0</c:v>
                </c:pt>
                <c:pt idx="40">
                  <c:v>18.0</c:v>
                </c:pt>
                <c:pt idx="41">
                  <c:v>18.0</c:v>
                </c:pt>
                <c:pt idx="42">
                  <c:v>18.0</c:v>
                </c:pt>
                <c:pt idx="43">
                  <c:v>18.0</c:v>
                </c:pt>
                <c:pt idx="44">
                  <c:v>18.0</c:v>
                </c:pt>
                <c:pt idx="45">
                  <c:v>18.0</c:v>
                </c:pt>
                <c:pt idx="46">
                  <c:v>10.0</c:v>
                </c:pt>
                <c:pt idx="47">
                  <c:v>10.0</c:v>
                </c:pt>
                <c:pt idx="48">
                  <c:v>10.0</c:v>
                </c:pt>
                <c:pt idx="49">
                  <c:v>10.0</c:v>
                </c:pt>
                <c:pt idx="50">
                  <c:v>10.0</c:v>
                </c:pt>
                <c:pt idx="51">
                  <c:v>21.0</c:v>
                </c:pt>
                <c:pt idx="52">
                  <c:v>21.0</c:v>
                </c:pt>
                <c:pt idx="53">
                  <c:v>18.0</c:v>
                </c:pt>
                <c:pt idx="54">
                  <c:v>18.0</c:v>
                </c:pt>
                <c:pt idx="55">
                  <c:v>18.0</c:v>
                </c:pt>
                <c:pt idx="56">
                  <c:v>17.0</c:v>
                </c:pt>
                <c:pt idx="57">
                  <c:v>17.0</c:v>
                </c:pt>
                <c:pt idx="58">
                  <c:v>17.0</c:v>
                </c:pt>
                <c:pt idx="59">
                  <c:v>5.0</c:v>
                </c:pt>
                <c:pt idx="60">
                  <c:v>35.0</c:v>
                </c:pt>
                <c:pt idx="61">
                  <c:v>35.0</c:v>
                </c:pt>
                <c:pt idx="62">
                  <c:v>35.0</c:v>
                </c:pt>
                <c:pt idx="63">
                  <c:v>35.0</c:v>
                </c:pt>
                <c:pt idx="64">
                  <c:v>24.0</c:v>
                </c:pt>
                <c:pt idx="65">
                  <c:v>21.0</c:v>
                </c:pt>
                <c:pt idx="66">
                  <c:v>16.0</c:v>
                </c:pt>
                <c:pt idx="67">
                  <c:v>24.0</c:v>
                </c:pt>
                <c:pt idx="68">
                  <c:v>24.0</c:v>
                </c:pt>
                <c:pt idx="69">
                  <c:v>11.0</c:v>
                </c:pt>
                <c:pt idx="70">
                  <c:v>10.0</c:v>
                </c:pt>
                <c:pt idx="71">
                  <c:v>10.0</c:v>
                </c:pt>
                <c:pt idx="72">
                  <c:v>21.0</c:v>
                </c:pt>
                <c:pt idx="73">
                  <c:v>19.0</c:v>
                </c:pt>
                <c:pt idx="74">
                  <c:v>18.0</c:v>
                </c:pt>
                <c:pt idx="75">
                  <c:v>17.0</c:v>
                </c:pt>
                <c:pt idx="76">
                  <c:v>16.0</c:v>
                </c:pt>
                <c:pt idx="77">
                  <c:v>16.0</c:v>
                </c:pt>
                <c:pt idx="78">
                  <c:v>15.0</c:v>
                </c:pt>
                <c:pt idx="79">
                  <c:v>15.0</c:v>
                </c:pt>
                <c:pt idx="80">
                  <c:v>15.0</c:v>
                </c:pt>
                <c:pt idx="81">
                  <c:v>15.0</c:v>
                </c:pt>
                <c:pt idx="82">
                  <c:v>15.0</c:v>
                </c:pt>
                <c:pt idx="83">
                  <c:v>15.0</c:v>
                </c:pt>
                <c:pt idx="84">
                  <c:v>14.0</c:v>
                </c:pt>
                <c:pt idx="85">
                  <c:v>14.0</c:v>
                </c:pt>
                <c:pt idx="86">
                  <c:v>14.0</c:v>
                </c:pt>
                <c:pt idx="87">
                  <c:v>14.0</c:v>
                </c:pt>
                <c:pt idx="88">
                  <c:v>14.0</c:v>
                </c:pt>
                <c:pt idx="89">
                  <c:v>14.0</c:v>
                </c:pt>
                <c:pt idx="90">
                  <c:v>14.0</c:v>
                </c:pt>
                <c:pt idx="91">
                  <c:v>14.0</c:v>
                </c:pt>
                <c:pt idx="92">
                  <c:v>14.0</c:v>
                </c:pt>
                <c:pt idx="93">
                  <c:v>13.0</c:v>
                </c:pt>
                <c:pt idx="94">
                  <c:v>12.0</c:v>
                </c:pt>
                <c:pt idx="95">
                  <c:v>7.0</c:v>
                </c:pt>
                <c:pt idx="96">
                  <c:v>7.0</c:v>
                </c:pt>
                <c:pt idx="97">
                  <c:v>7.0</c:v>
                </c:pt>
                <c:pt idx="98">
                  <c:v>7.0</c:v>
                </c:pt>
                <c:pt idx="99">
                  <c:v>7.0</c:v>
                </c:pt>
                <c:pt idx="100">
                  <c:v>6.0</c:v>
                </c:pt>
                <c:pt idx="101">
                  <c:v>6.0</c:v>
                </c:pt>
                <c:pt idx="102">
                  <c:v>6.0</c:v>
                </c:pt>
                <c:pt idx="103">
                  <c:v>6.0</c:v>
                </c:pt>
                <c:pt idx="104">
                  <c:v>6.0</c:v>
                </c:pt>
                <c:pt idx="105">
                  <c:v>6.0</c:v>
                </c:pt>
                <c:pt idx="106">
                  <c:v>6.0</c:v>
                </c:pt>
                <c:pt idx="107">
                  <c:v>4.0</c:v>
                </c:pt>
                <c:pt idx="108">
                  <c:v>16.0</c:v>
                </c:pt>
                <c:pt idx="109">
                  <c:v>15.0</c:v>
                </c:pt>
                <c:pt idx="110">
                  <c:v>14.0</c:v>
                </c:pt>
                <c:pt idx="111">
                  <c:v>18.0</c:v>
                </c:pt>
                <c:pt idx="112">
                  <c:v>8.0</c:v>
                </c:pt>
                <c:pt idx="113">
                  <c:v>18.0</c:v>
                </c:pt>
                <c:pt idx="114">
                  <c:v>12.0</c:v>
                </c:pt>
                <c:pt idx="115">
                  <c:v>12.0</c:v>
                </c:pt>
                <c:pt idx="116">
                  <c:v>11.0</c:v>
                </c:pt>
                <c:pt idx="117">
                  <c:v>10.0</c:v>
                </c:pt>
                <c:pt idx="118">
                  <c:v>17.0</c:v>
                </c:pt>
                <c:pt idx="119">
                  <c:v>8.0</c:v>
                </c:pt>
                <c:pt idx="120">
                  <c:v>10.0</c:v>
                </c:pt>
                <c:pt idx="121">
                  <c:v>7.0</c:v>
                </c:pt>
                <c:pt idx="122">
                  <c:v>9.0</c:v>
                </c:pt>
                <c:pt idx="123">
                  <c:v>9.0</c:v>
                </c:pt>
                <c:pt idx="124">
                  <c:v>9.0</c:v>
                </c:pt>
                <c:pt idx="125">
                  <c:v>9.0</c:v>
                </c:pt>
                <c:pt idx="126">
                  <c:v>8.0</c:v>
                </c:pt>
                <c:pt idx="127">
                  <c:v>21.0</c:v>
                </c:pt>
                <c:pt idx="128">
                  <c:v>21.0</c:v>
                </c:pt>
                <c:pt idx="129">
                  <c:v>20.0</c:v>
                </c:pt>
                <c:pt idx="130">
                  <c:v>19.0</c:v>
                </c:pt>
                <c:pt idx="131">
                  <c:v>19.0</c:v>
                </c:pt>
                <c:pt idx="132">
                  <c:v>19.0</c:v>
                </c:pt>
                <c:pt idx="133">
                  <c:v>19.0</c:v>
                </c:pt>
                <c:pt idx="134">
                  <c:v>17.0</c:v>
                </c:pt>
                <c:pt idx="135">
                  <c:v>15.0</c:v>
                </c:pt>
                <c:pt idx="136">
                  <c:v>15.0</c:v>
                </c:pt>
                <c:pt idx="137">
                  <c:v>15.0</c:v>
                </c:pt>
                <c:pt idx="138">
                  <c:v>15.0</c:v>
                </c:pt>
                <c:pt idx="139">
                  <c:v>15.0</c:v>
                </c:pt>
                <c:pt idx="140">
                  <c:v>15.0</c:v>
                </c:pt>
                <c:pt idx="141">
                  <c:v>15.0</c:v>
                </c:pt>
                <c:pt idx="142">
                  <c:v>15.0</c:v>
                </c:pt>
                <c:pt idx="143">
                  <c:v>15.0</c:v>
                </c:pt>
                <c:pt idx="144">
                  <c:v>19.0</c:v>
                </c:pt>
                <c:pt idx="145">
                  <c:v>16.0</c:v>
                </c:pt>
                <c:pt idx="146">
                  <c:v>13.0</c:v>
                </c:pt>
                <c:pt idx="147">
                  <c:v>13.0</c:v>
                </c:pt>
                <c:pt idx="148">
                  <c:v>17.0</c:v>
                </c:pt>
                <c:pt idx="149">
                  <c:v>15.0</c:v>
                </c:pt>
                <c:pt idx="150">
                  <c:v>15.0</c:v>
                </c:pt>
                <c:pt idx="151">
                  <c:v>6.0</c:v>
                </c:pt>
                <c:pt idx="152">
                  <c:v>6.0</c:v>
                </c:pt>
                <c:pt idx="153">
                  <c:v>5.0</c:v>
                </c:pt>
                <c:pt idx="154">
                  <c:v>11.0</c:v>
                </c:pt>
                <c:pt idx="155">
                  <c:v>11.0</c:v>
                </c:pt>
                <c:pt idx="156">
                  <c:v>11.0</c:v>
                </c:pt>
                <c:pt idx="157">
                  <c:v>11.0</c:v>
                </c:pt>
                <c:pt idx="158">
                  <c:v>11.0</c:v>
                </c:pt>
                <c:pt idx="159">
                  <c:v>11.0</c:v>
                </c:pt>
                <c:pt idx="160">
                  <c:v>17.0</c:v>
                </c:pt>
                <c:pt idx="161">
                  <c:v>14.0</c:v>
                </c:pt>
                <c:pt idx="162">
                  <c:v>18.0</c:v>
                </c:pt>
                <c:pt idx="163">
                  <c:v>11.0</c:v>
                </c:pt>
                <c:pt idx="164">
                  <c:v>11.0</c:v>
                </c:pt>
                <c:pt idx="165">
                  <c:v>11.0</c:v>
                </c:pt>
                <c:pt idx="166">
                  <c:v>11.0</c:v>
                </c:pt>
                <c:pt idx="167">
                  <c:v>11.0</c:v>
                </c:pt>
                <c:pt idx="168">
                  <c:v>11.0</c:v>
                </c:pt>
                <c:pt idx="169">
                  <c:v>10.0</c:v>
                </c:pt>
                <c:pt idx="170">
                  <c:v>10.0</c:v>
                </c:pt>
                <c:pt idx="171">
                  <c:v>9.0</c:v>
                </c:pt>
                <c:pt idx="172">
                  <c:v>9.0</c:v>
                </c:pt>
                <c:pt idx="173">
                  <c:v>8.0</c:v>
                </c:pt>
                <c:pt idx="174">
                  <c:v>5.0</c:v>
                </c:pt>
                <c:pt idx="175">
                  <c:v>8.0</c:v>
                </c:pt>
                <c:pt idx="176">
                  <c:v>8.0</c:v>
                </c:pt>
                <c:pt idx="177">
                  <c:v>18.0</c:v>
                </c:pt>
                <c:pt idx="178">
                  <c:v>35.0</c:v>
                </c:pt>
                <c:pt idx="179">
                  <c:v>32.0</c:v>
                </c:pt>
                <c:pt idx="180">
                  <c:v>31.0</c:v>
                </c:pt>
                <c:pt idx="181">
                  <c:v>31.0</c:v>
                </c:pt>
                <c:pt idx="182">
                  <c:v>31.0</c:v>
                </c:pt>
                <c:pt idx="183">
                  <c:v>31.0</c:v>
                </c:pt>
                <c:pt idx="184">
                  <c:v>30.0</c:v>
                </c:pt>
                <c:pt idx="185">
                  <c:v>30.0</c:v>
                </c:pt>
                <c:pt idx="186">
                  <c:v>29.0</c:v>
                </c:pt>
                <c:pt idx="187">
                  <c:v>28.0</c:v>
                </c:pt>
                <c:pt idx="188">
                  <c:v>27.0</c:v>
                </c:pt>
                <c:pt idx="189">
                  <c:v>25.0</c:v>
                </c:pt>
                <c:pt idx="190">
                  <c:v>24.0</c:v>
                </c:pt>
                <c:pt idx="191">
                  <c:v>35.0</c:v>
                </c:pt>
                <c:pt idx="192">
                  <c:v>7.0</c:v>
                </c:pt>
                <c:pt idx="193">
                  <c:v>7.0</c:v>
                </c:pt>
                <c:pt idx="194">
                  <c:v>7.0</c:v>
                </c:pt>
                <c:pt idx="195">
                  <c:v>16.0</c:v>
                </c:pt>
                <c:pt idx="196">
                  <c:v>13.0</c:v>
                </c:pt>
                <c:pt idx="197">
                  <c:v>33.0</c:v>
                </c:pt>
                <c:pt idx="198">
                  <c:v>13.0</c:v>
                </c:pt>
                <c:pt idx="199">
                  <c:v>33.0</c:v>
                </c:pt>
                <c:pt idx="200">
                  <c:v>8.0</c:v>
                </c:pt>
                <c:pt idx="201">
                  <c:v>25.0</c:v>
                </c:pt>
                <c:pt idx="202">
                  <c:v>13.0</c:v>
                </c:pt>
                <c:pt idx="203">
                  <c:v>13.0</c:v>
                </c:pt>
                <c:pt idx="204">
                  <c:v>13.0</c:v>
                </c:pt>
                <c:pt idx="205">
                  <c:v>13.0</c:v>
                </c:pt>
                <c:pt idx="206">
                  <c:v>6.0</c:v>
                </c:pt>
                <c:pt idx="207">
                  <c:v>13.0</c:v>
                </c:pt>
                <c:pt idx="208">
                  <c:v>10.0</c:v>
                </c:pt>
                <c:pt idx="209">
                  <c:v>8.0</c:v>
                </c:pt>
                <c:pt idx="210">
                  <c:v>4.0</c:v>
                </c:pt>
                <c:pt idx="211">
                  <c:v>4.0</c:v>
                </c:pt>
                <c:pt idx="212">
                  <c:v>7.0</c:v>
                </c:pt>
                <c:pt idx="213">
                  <c:v>7.0</c:v>
                </c:pt>
                <c:pt idx="214">
                  <c:v>1.0</c:v>
                </c:pt>
                <c:pt idx="215">
                  <c:v>5.0</c:v>
                </c:pt>
                <c:pt idx="216">
                  <c:v>4.0</c:v>
                </c:pt>
                <c:pt idx="217">
                  <c:v>2.0</c:v>
                </c:pt>
                <c:pt idx="218">
                  <c:v>2.0</c:v>
                </c:pt>
                <c:pt idx="219">
                  <c:v>2.0</c:v>
                </c:pt>
                <c:pt idx="220">
                  <c:v>2.0</c:v>
                </c:pt>
                <c:pt idx="221">
                  <c:v>2.0</c:v>
                </c:pt>
                <c:pt idx="222">
                  <c:v>2.0</c:v>
                </c:pt>
                <c:pt idx="223">
                  <c:v>1.0</c:v>
                </c:pt>
                <c:pt idx="224">
                  <c:v>43.0</c:v>
                </c:pt>
                <c:pt idx="225">
                  <c:v>47.0</c:v>
                </c:pt>
                <c:pt idx="226">
                  <c:v>14.0</c:v>
                </c:pt>
                <c:pt idx="227">
                  <c:v>12.0</c:v>
                </c:pt>
                <c:pt idx="228">
                  <c:v>12.0</c:v>
                </c:pt>
                <c:pt idx="229">
                  <c:v>16.0</c:v>
                </c:pt>
                <c:pt idx="230">
                  <c:v>16.0</c:v>
                </c:pt>
                <c:pt idx="231">
                  <c:v>11.0</c:v>
                </c:pt>
                <c:pt idx="232">
                  <c:v>13.0</c:v>
                </c:pt>
                <c:pt idx="233">
                  <c:v>25.0</c:v>
                </c:pt>
                <c:pt idx="234">
                  <c:v>14.0</c:v>
                </c:pt>
                <c:pt idx="235">
                  <c:v>12.0</c:v>
                </c:pt>
                <c:pt idx="236">
                  <c:v>10.0</c:v>
                </c:pt>
                <c:pt idx="237">
                  <c:v>10.0</c:v>
                </c:pt>
                <c:pt idx="238">
                  <c:v>30.0</c:v>
                </c:pt>
                <c:pt idx="239">
                  <c:v>11.0</c:v>
                </c:pt>
                <c:pt idx="240">
                  <c:v>28.0</c:v>
                </c:pt>
                <c:pt idx="241">
                  <c:v>21.0</c:v>
                </c:pt>
                <c:pt idx="242">
                  <c:v>20.0</c:v>
                </c:pt>
                <c:pt idx="243">
                  <c:v>20.0</c:v>
                </c:pt>
                <c:pt idx="244">
                  <c:v>33.0</c:v>
                </c:pt>
                <c:pt idx="245">
                  <c:v>8.0</c:v>
                </c:pt>
                <c:pt idx="246">
                  <c:v>2.0</c:v>
                </c:pt>
                <c:pt idx="247">
                  <c:v>1.0</c:v>
                </c:pt>
                <c:pt idx="248">
                  <c:v>15.0</c:v>
                </c:pt>
                <c:pt idx="249">
                  <c:v>14.0</c:v>
                </c:pt>
                <c:pt idx="250">
                  <c:v>8.0</c:v>
                </c:pt>
                <c:pt idx="251">
                  <c:v>7.0</c:v>
                </c:pt>
                <c:pt idx="252">
                  <c:v>7.0</c:v>
                </c:pt>
                <c:pt idx="253">
                  <c:v>7.0</c:v>
                </c:pt>
                <c:pt idx="254">
                  <c:v>7.0</c:v>
                </c:pt>
                <c:pt idx="255">
                  <c:v>7.0</c:v>
                </c:pt>
                <c:pt idx="256">
                  <c:v>7.0</c:v>
                </c:pt>
                <c:pt idx="257">
                  <c:v>6.0</c:v>
                </c:pt>
                <c:pt idx="258">
                  <c:v>6.0</c:v>
                </c:pt>
                <c:pt idx="259">
                  <c:v>6.0</c:v>
                </c:pt>
                <c:pt idx="260">
                  <c:v>6.0</c:v>
                </c:pt>
                <c:pt idx="261">
                  <c:v>6.0</c:v>
                </c:pt>
                <c:pt idx="262">
                  <c:v>6.0</c:v>
                </c:pt>
                <c:pt idx="263">
                  <c:v>4.0</c:v>
                </c:pt>
                <c:pt idx="264">
                  <c:v>6.0</c:v>
                </c:pt>
                <c:pt idx="265">
                  <c:v>15.0</c:v>
                </c:pt>
                <c:pt idx="266">
                  <c:v>36.0</c:v>
                </c:pt>
                <c:pt idx="267">
                  <c:v>33.0</c:v>
                </c:pt>
                <c:pt idx="268">
                  <c:v>33.0</c:v>
                </c:pt>
                <c:pt idx="269">
                  <c:v>14.0</c:v>
                </c:pt>
                <c:pt idx="270">
                  <c:v>13.0</c:v>
                </c:pt>
                <c:pt idx="271">
                  <c:v>14.0</c:v>
                </c:pt>
                <c:pt idx="272">
                  <c:v>16.0</c:v>
                </c:pt>
                <c:pt idx="273">
                  <c:v>15.0</c:v>
                </c:pt>
                <c:pt idx="274">
                  <c:v>20.0</c:v>
                </c:pt>
                <c:pt idx="275">
                  <c:v>20.0</c:v>
                </c:pt>
                <c:pt idx="276">
                  <c:v>17.0</c:v>
                </c:pt>
                <c:pt idx="277">
                  <c:v>15.0</c:v>
                </c:pt>
                <c:pt idx="278">
                  <c:v>14.0</c:v>
                </c:pt>
                <c:pt idx="279">
                  <c:v>14.0</c:v>
                </c:pt>
                <c:pt idx="280">
                  <c:v>14.0</c:v>
                </c:pt>
                <c:pt idx="281">
                  <c:v>4.0</c:v>
                </c:pt>
                <c:pt idx="282">
                  <c:v>15.0</c:v>
                </c:pt>
                <c:pt idx="283">
                  <c:v>9.0</c:v>
                </c:pt>
                <c:pt idx="284">
                  <c:v>8.0</c:v>
                </c:pt>
                <c:pt idx="285">
                  <c:v>7.0</c:v>
                </c:pt>
                <c:pt idx="286">
                  <c:v>10.0</c:v>
                </c:pt>
                <c:pt idx="287">
                  <c:v>24.0</c:v>
                </c:pt>
                <c:pt idx="288">
                  <c:v>13.0</c:v>
                </c:pt>
                <c:pt idx="289">
                  <c:v>12.0</c:v>
                </c:pt>
                <c:pt idx="290">
                  <c:v>16.0</c:v>
                </c:pt>
                <c:pt idx="291">
                  <c:v>14.0</c:v>
                </c:pt>
                <c:pt idx="292">
                  <c:v>13.0</c:v>
                </c:pt>
                <c:pt idx="293">
                  <c:v>13.0</c:v>
                </c:pt>
                <c:pt idx="294">
                  <c:v>13.0</c:v>
                </c:pt>
                <c:pt idx="295">
                  <c:v>13.0</c:v>
                </c:pt>
                <c:pt idx="296">
                  <c:v>13.0</c:v>
                </c:pt>
                <c:pt idx="297">
                  <c:v>25.0</c:v>
                </c:pt>
                <c:pt idx="298">
                  <c:v>13.0</c:v>
                </c:pt>
                <c:pt idx="299">
                  <c:v>10.0</c:v>
                </c:pt>
                <c:pt idx="300">
                  <c:v>29.0</c:v>
                </c:pt>
                <c:pt idx="301">
                  <c:v>15.0</c:v>
                </c:pt>
                <c:pt idx="302">
                  <c:v>7.0</c:v>
                </c:pt>
                <c:pt idx="303">
                  <c:v>5.0</c:v>
                </c:pt>
                <c:pt idx="304">
                  <c:v>12.0</c:v>
                </c:pt>
                <c:pt idx="305">
                  <c:v>9.0</c:v>
                </c:pt>
                <c:pt idx="306">
                  <c:v>9.0</c:v>
                </c:pt>
                <c:pt idx="307">
                  <c:v>10.0</c:v>
                </c:pt>
                <c:pt idx="308">
                  <c:v>10.0</c:v>
                </c:pt>
                <c:pt idx="309">
                  <c:v>9.0</c:v>
                </c:pt>
                <c:pt idx="310">
                  <c:v>9.0</c:v>
                </c:pt>
                <c:pt idx="311">
                  <c:v>8.0</c:v>
                </c:pt>
                <c:pt idx="312">
                  <c:v>8.0</c:v>
                </c:pt>
                <c:pt idx="313">
                  <c:v>6.0</c:v>
                </c:pt>
                <c:pt idx="314">
                  <c:v>6.0</c:v>
                </c:pt>
                <c:pt idx="315">
                  <c:v>23.0</c:v>
                </c:pt>
                <c:pt idx="316">
                  <c:v>14.0</c:v>
                </c:pt>
                <c:pt idx="317">
                  <c:v>6.0</c:v>
                </c:pt>
                <c:pt idx="318">
                  <c:v>5.0</c:v>
                </c:pt>
                <c:pt idx="319">
                  <c:v>15.0</c:v>
                </c:pt>
                <c:pt idx="320">
                  <c:v>18.0</c:v>
                </c:pt>
                <c:pt idx="321">
                  <c:v>18.0</c:v>
                </c:pt>
                <c:pt idx="322">
                  <c:v>18.0</c:v>
                </c:pt>
                <c:pt idx="323">
                  <c:v>10.0</c:v>
                </c:pt>
                <c:pt idx="324">
                  <c:v>9.0</c:v>
                </c:pt>
                <c:pt idx="325">
                  <c:v>9.0</c:v>
                </c:pt>
                <c:pt idx="326">
                  <c:v>9.0</c:v>
                </c:pt>
                <c:pt idx="327">
                  <c:v>10.0</c:v>
                </c:pt>
                <c:pt idx="328">
                  <c:v>10.0</c:v>
                </c:pt>
                <c:pt idx="329">
                  <c:v>10.0</c:v>
                </c:pt>
                <c:pt idx="330">
                  <c:v>9.0</c:v>
                </c:pt>
                <c:pt idx="331">
                  <c:v>9.0</c:v>
                </c:pt>
                <c:pt idx="332">
                  <c:v>12.0</c:v>
                </c:pt>
                <c:pt idx="333">
                  <c:v>1.0</c:v>
                </c:pt>
                <c:pt idx="334">
                  <c:v>13.0</c:v>
                </c:pt>
                <c:pt idx="335">
                  <c:v>11.0</c:v>
                </c:pt>
                <c:pt idx="336">
                  <c:v>7.0</c:v>
                </c:pt>
                <c:pt idx="337">
                  <c:v>7.0</c:v>
                </c:pt>
                <c:pt idx="338">
                  <c:v>7.0</c:v>
                </c:pt>
                <c:pt idx="339">
                  <c:v>14.0</c:v>
                </c:pt>
                <c:pt idx="340">
                  <c:v>13.0</c:v>
                </c:pt>
                <c:pt idx="341">
                  <c:v>13.0</c:v>
                </c:pt>
                <c:pt idx="342">
                  <c:v>13.0</c:v>
                </c:pt>
                <c:pt idx="343">
                  <c:v>13.0</c:v>
                </c:pt>
                <c:pt idx="344">
                  <c:v>13.0</c:v>
                </c:pt>
                <c:pt idx="345">
                  <c:v>13.0</c:v>
                </c:pt>
                <c:pt idx="346">
                  <c:v>12.0</c:v>
                </c:pt>
                <c:pt idx="347">
                  <c:v>7.0</c:v>
                </c:pt>
                <c:pt idx="348">
                  <c:v>11.0</c:v>
                </c:pt>
                <c:pt idx="349">
                  <c:v>9.0</c:v>
                </c:pt>
                <c:pt idx="350">
                  <c:v>11.0</c:v>
                </c:pt>
                <c:pt idx="351">
                  <c:v>1.0</c:v>
                </c:pt>
                <c:pt idx="352">
                  <c:v>20.0</c:v>
                </c:pt>
                <c:pt idx="353">
                  <c:v>5.0</c:v>
                </c:pt>
                <c:pt idx="354">
                  <c:v>5.0</c:v>
                </c:pt>
                <c:pt idx="355">
                  <c:v>26.0</c:v>
                </c:pt>
                <c:pt idx="356">
                  <c:v>7.0</c:v>
                </c:pt>
                <c:pt idx="357">
                  <c:v>12.0</c:v>
                </c:pt>
                <c:pt idx="358">
                  <c:v>7.0</c:v>
                </c:pt>
                <c:pt idx="359">
                  <c:v>6.0</c:v>
                </c:pt>
                <c:pt idx="360">
                  <c:v>6.0</c:v>
                </c:pt>
                <c:pt idx="361">
                  <c:v>17.0</c:v>
                </c:pt>
              </c:numCache>
            </c:numRef>
          </c:yVal>
          <c:smooth val="0"/>
        </c:ser>
        <c:dLbls>
          <c:showLegendKey val="0"/>
          <c:showVal val="0"/>
          <c:showCatName val="0"/>
          <c:showSerName val="0"/>
          <c:showPercent val="0"/>
          <c:showBubbleSize val="0"/>
        </c:dLbls>
        <c:axId val="2114486152"/>
        <c:axId val="2117180216"/>
      </c:scatterChart>
      <c:valAx>
        <c:axId val="2114486152"/>
        <c:scaling>
          <c:orientation val="minMax"/>
        </c:scaling>
        <c:delete val="0"/>
        <c:axPos val="b"/>
        <c:numFmt formatCode="General" sourceLinked="1"/>
        <c:majorTickMark val="out"/>
        <c:minorTickMark val="none"/>
        <c:tickLblPos val="nextTo"/>
        <c:crossAx val="2117180216"/>
        <c:crosses val="autoZero"/>
        <c:crossBetween val="midCat"/>
      </c:valAx>
      <c:valAx>
        <c:axId val="2117180216"/>
        <c:scaling>
          <c:orientation val="minMax"/>
        </c:scaling>
        <c:delete val="0"/>
        <c:axPos val="l"/>
        <c:majorGridlines/>
        <c:numFmt formatCode="General" sourceLinked="1"/>
        <c:majorTickMark val="out"/>
        <c:minorTickMark val="none"/>
        <c:tickLblPos val="nextTo"/>
        <c:crossAx val="211448615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Sugar v. Price/Oz</a:t>
            </a:r>
          </a:p>
        </c:rich>
      </c:tx>
      <c:overlay val="0"/>
    </c:title>
    <c:autoTitleDeleted val="0"/>
    <c:plotArea>
      <c:layout/>
      <c:scatterChart>
        <c:scatterStyle val="lineMarker"/>
        <c:varyColors val="0"/>
        <c:ser>
          <c:idx val="0"/>
          <c:order val="0"/>
          <c:tx>
            <c:strRef>
              <c:f>Data!$I$1</c:f>
              <c:strCache>
                <c:ptCount val="1"/>
                <c:pt idx="0">
                  <c:v>Grams of Sugar</c:v>
                </c:pt>
              </c:strCache>
            </c:strRef>
          </c:tx>
          <c:spPr>
            <a:ln w="47625">
              <a:noFill/>
            </a:ln>
          </c:spPr>
          <c:trendline>
            <c:trendlineType val="linear"/>
            <c:dispRSqr val="0"/>
            <c:dispEq val="0"/>
          </c:trendline>
          <c:xVal>
            <c:numRef>
              <c:f>Data!$B$2:$B$363</c:f>
              <c:numCache>
                <c:formatCode>0.0000</c:formatCode>
                <c:ptCount val="362"/>
                <c:pt idx="0">
                  <c:v>0.1278125</c:v>
                </c:pt>
                <c:pt idx="1">
                  <c:v>0.1778125</c:v>
                </c:pt>
                <c:pt idx="2">
                  <c:v>0.1434375</c:v>
                </c:pt>
                <c:pt idx="3">
                  <c:v>0.1278125</c:v>
                </c:pt>
                <c:pt idx="4">
                  <c:v>0.270416666666667</c:v>
                </c:pt>
                <c:pt idx="5">
                  <c:v>0.270416666666667</c:v>
                </c:pt>
                <c:pt idx="6">
                  <c:v>0.332727272727273</c:v>
                </c:pt>
                <c:pt idx="7">
                  <c:v>0.399</c:v>
                </c:pt>
                <c:pt idx="8">
                  <c:v>0.998333333333333</c:v>
                </c:pt>
                <c:pt idx="9">
                  <c:v>0.0983333333333333</c:v>
                </c:pt>
                <c:pt idx="10">
                  <c:v>0.0983333333333333</c:v>
                </c:pt>
                <c:pt idx="11">
                  <c:v>0.375471698113208</c:v>
                </c:pt>
                <c:pt idx="12">
                  <c:v>0.432075471698113</c:v>
                </c:pt>
                <c:pt idx="13">
                  <c:v>0.432075471698113</c:v>
                </c:pt>
                <c:pt idx="14">
                  <c:v>0.292452830188679</c:v>
                </c:pt>
                <c:pt idx="15">
                  <c:v>0.941509433962264</c:v>
                </c:pt>
                <c:pt idx="16">
                  <c:v>0.432075471698113</c:v>
                </c:pt>
                <c:pt idx="17">
                  <c:v>0.432075471698113</c:v>
                </c:pt>
                <c:pt idx="18">
                  <c:v>0.375471698113208</c:v>
                </c:pt>
                <c:pt idx="19">
                  <c:v>0.5725</c:v>
                </c:pt>
                <c:pt idx="20">
                  <c:v>0.4475</c:v>
                </c:pt>
                <c:pt idx="21">
                  <c:v>0.2225</c:v>
                </c:pt>
                <c:pt idx="22">
                  <c:v>0.8475</c:v>
                </c:pt>
                <c:pt idx="23">
                  <c:v>1.835483870967742</c:v>
                </c:pt>
                <c:pt idx="24">
                  <c:v>1.835483870967742</c:v>
                </c:pt>
                <c:pt idx="25">
                  <c:v>0.0983333333333333</c:v>
                </c:pt>
                <c:pt idx="26">
                  <c:v>0.0983333333333333</c:v>
                </c:pt>
                <c:pt idx="27">
                  <c:v>0.0983333333333333</c:v>
                </c:pt>
                <c:pt idx="28">
                  <c:v>0.0983333333333333</c:v>
                </c:pt>
                <c:pt idx="29">
                  <c:v>0.0983333333333333</c:v>
                </c:pt>
                <c:pt idx="30">
                  <c:v>0.0983333333333333</c:v>
                </c:pt>
                <c:pt idx="31">
                  <c:v>0.0983333333333333</c:v>
                </c:pt>
                <c:pt idx="32">
                  <c:v>0.0983333333333333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0.148333333333333</c:v>
                </c:pt>
                <c:pt idx="51">
                  <c:v>0.2225</c:v>
                </c:pt>
                <c:pt idx="52">
                  <c:v>0.166666666666667</c:v>
                </c:pt>
                <c:pt idx="53">
                  <c:v>0.188679245283019</c:v>
                </c:pt>
                <c:pt idx="54">
                  <c:v>0.188679245283019</c:v>
                </c:pt>
                <c:pt idx="55">
                  <c:v>0.188679245283019</c:v>
                </c:pt>
                <c:pt idx="56">
                  <c:v>0.188679245283019</c:v>
                </c:pt>
                <c:pt idx="57">
                  <c:v>0.188679245283019</c:v>
                </c:pt>
                <c:pt idx="58">
                  <c:v>0.188679245283019</c:v>
                </c:pt>
                <c:pt idx="59">
                  <c:v>0.188679245283019</c:v>
                </c:pt>
                <c:pt idx="60">
                  <c:v>0.178571428571429</c:v>
                </c:pt>
                <c:pt idx="61">
                  <c:v>0.178571428571429</c:v>
                </c:pt>
                <c:pt idx="62">
                  <c:v>0.178571428571429</c:v>
                </c:pt>
                <c:pt idx="63">
                  <c:v>0.178571428571429</c:v>
                </c:pt>
                <c:pt idx="64">
                  <c:v>0.208333333333333</c:v>
                </c:pt>
                <c:pt idx="65">
                  <c:v>0.208333333333333</c:v>
                </c:pt>
                <c:pt idx="66">
                  <c:v>0.208333333333333</c:v>
                </c:pt>
                <c:pt idx="67">
                  <c:v>0.208333333333333</c:v>
                </c:pt>
                <c:pt idx="68">
                  <c:v>0.208333333333333</c:v>
                </c:pt>
                <c:pt idx="69">
                  <c:v>0.846590909090909</c:v>
                </c:pt>
                <c:pt idx="70">
                  <c:v>0.846590909090909</c:v>
                </c:pt>
                <c:pt idx="71">
                  <c:v>0.846590909090909</c:v>
                </c:pt>
                <c:pt idx="72">
                  <c:v>0.258333333333333</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0.292452830188679</c:v>
                </c:pt>
                <c:pt idx="108">
                  <c:v>0.3875</c:v>
                </c:pt>
                <c:pt idx="109">
                  <c:v>0.3875</c:v>
                </c:pt>
                <c:pt idx="110">
                  <c:v>0.3875</c:v>
                </c:pt>
                <c:pt idx="111">
                  <c:v>0.926136363636364</c:v>
                </c:pt>
                <c:pt idx="112">
                  <c:v>0.4175</c:v>
                </c:pt>
                <c:pt idx="113">
                  <c:v>0.397777777777778</c:v>
                </c:pt>
                <c:pt idx="114">
                  <c:v>0.397777777777778</c:v>
                </c:pt>
                <c:pt idx="115">
                  <c:v>0.397777777777778</c:v>
                </c:pt>
                <c:pt idx="116">
                  <c:v>0.397777777777778</c:v>
                </c:pt>
                <c:pt idx="117">
                  <c:v>0.397777777777778</c:v>
                </c:pt>
                <c:pt idx="118">
                  <c:v>0.4475</c:v>
                </c:pt>
                <c:pt idx="119">
                  <c:v>0.4475</c:v>
                </c:pt>
                <c:pt idx="120">
                  <c:v>0.4475</c:v>
                </c:pt>
                <c:pt idx="121">
                  <c:v>0.4475</c:v>
                </c:pt>
                <c:pt idx="122">
                  <c:v>0.339622641509434</c:v>
                </c:pt>
                <c:pt idx="123">
                  <c:v>0.339622641509434</c:v>
                </c:pt>
                <c:pt idx="124">
                  <c:v>0.339622641509434</c:v>
                </c:pt>
                <c:pt idx="125">
                  <c:v>0.339622641509434</c:v>
                </c:pt>
                <c:pt idx="126">
                  <c:v>0.339622641509434</c:v>
                </c:pt>
                <c:pt idx="127">
                  <c:v>0.371698113207547</c:v>
                </c:pt>
                <c:pt idx="128">
                  <c:v>0.371698113207547</c:v>
                </c:pt>
                <c:pt idx="129">
                  <c:v>0.371698113207547</c:v>
                </c:pt>
                <c:pt idx="130">
                  <c:v>0.371698113207547</c:v>
                </c:pt>
                <c:pt idx="131">
                  <c:v>0.371698113207547</c:v>
                </c:pt>
                <c:pt idx="132">
                  <c:v>0.371698113207547</c:v>
                </c:pt>
                <c:pt idx="133">
                  <c:v>0.371698113207547</c:v>
                </c:pt>
                <c:pt idx="134">
                  <c:v>0.371698113207547</c:v>
                </c:pt>
                <c:pt idx="135">
                  <c:v>0.394</c:v>
                </c:pt>
                <c:pt idx="136">
                  <c:v>0.394</c:v>
                </c:pt>
                <c:pt idx="137">
                  <c:v>0.394</c:v>
                </c:pt>
                <c:pt idx="138">
                  <c:v>0.394</c:v>
                </c:pt>
                <c:pt idx="139">
                  <c:v>0.394</c:v>
                </c:pt>
                <c:pt idx="140">
                  <c:v>0.394</c:v>
                </c:pt>
                <c:pt idx="141">
                  <c:v>0.394</c:v>
                </c:pt>
                <c:pt idx="142">
                  <c:v>0.394</c:v>
                </c:pt>
                <c:pt idx="143">
                  <c:v>0.394</c:v>
                </c:pt>
                <c:pt idx="144">
                  <c:v>0.331666666666667</c:v>
                </c:pt>
                <c:pt idx="145">
                  <c:v>0.375471698113208</c:v>
                </c:pt>
                <c:pt idx="146">
                  <c:v>0.375471698113208</c:v>
                </c:pt>
                <c:pt idx="147">
                  <c:v>0.375471698113208</c:v>
                </c:pt>
                <c:pt idx="148">
                  <c:v>0.375471698113208</c:v>
                </c:pt>
                <c:pt idx="149">
                  <c:v>0.375471698113208</c:v>
                </c:pt>
                <c:pt idx="150">
                  <c:v>0.375471698113208</c:v>
                </c:pt>
                <c:pt idx="151">
                  <c:v>0.298571428571429</c:v>
                </c:pt>
                <c:pt idx="152">
                  <c:v>0.298571428571429</c:v>
                </c:pt>
                <c:pt idx="153">
                  <c:v>0.348333333333333</c:v>
                </c:pt>
                <c:pt idx="154">
                  <c:v>0.394339622641509</c:v>
                </c:pt>
                <c:pt idx="155">
                  <c:v>0.394339622641509</c:v>
                </c:pt>
                <c:pt idx="156">
                  <c:v>0.394339622641509</c:v>
                </c:pt>
                <c:pt idx="157">
                  <c:v>0.394339622641509</c:v>
                </c:pt>
                <c:pt idx="158">
                  <c:v>0.394339622641509</c:v>
                </c:pt>
                <c:pt idx="159">
                  <c:v>0.394339622641509</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0.432075471698113</c:v>
                </c:pt>
                <c:pt idx="173">
                  <c:v>0.520454545454545</c:v>
                </c:pt>
                <c:pt idx="174">
                  <c:v>0.520454545454545</c:v>
                </c:pt>
                <c:pt idx="175">
                  <c:v>0.5725</c:v>
                </c:pt>
                <c:pt idx="176">
                  <c:v>0.5725</c:v>
                </c:pt>
                <c:pt idx="177">
                  <c:v>0.6</c:v>
                </c:pt>
                <c:pt idx="178">
                  <c:v>0.31125</c:v>
                </c:pt>
                <c:pt idx="179">
                  <c:v>0.31125</c:v>
                </c:pt>
                <c:pt idx="180">
                  <c:v>0.31125</c:v>
                </c:pt>
                <c:pt idx="181">
                  <c:v>0.31125</c:v>
                </c:pt>
                <c:pt idx="182">
                  <c:v>0.31125</c:v>
                </c:pt>
                <c:pt idx="183">
                  <c:v>0.31125</c:v>
                </c:pt>
                <c:pt idx="184">
                  <c:v>0.31125</c:v>
                </c:pt>
                <c:pt idx="185">
                  <c:v>0.31125</c:v>
                </c:pt>
                <c:pt idx="186">
                  <c:v>0.31125</c:v>
                </c:pt>
                <c:pt idx="187">
                  <c:v>0.31125</c:v>
                </c:pt>
                <c:pt idx="188">
                  <c:v>0.429310344827586</c:v>
                </c:pt>
                <c:pt idx="189">
                  <c:v>0.452727272727273</c:v>
                </c:pt>
                <c:pt idx="190">
                  <c:v>0.452727272727273</c:v>
                </c:pt>
                <c:pt idx="191">
                  <c:v>0.0871875</c:v>
                </c:pt>
                <c:pt idx="192">
                  <c:v>0.545283018867925</c:v>
                </c:pt>
                <c:pt idx="193">
                  <c:v>0.545283018867925</c:v>
                </c:pt>
                <c:pt idx="194">
                  <c:v>0.545283018867925</c:v>
                </c:pt>
                <c:pt idx="195">
                  <c:v>0.0996875</c:v>
                </c:pt>
                <c:pt idx="196">
                  <c:v>0.0996875</c:v>
                </c:pt>
                <c:pt idx="197">
                  <c:v>0.0996875</c:v>
                </c:pt>
                <c:pt idx="198">
                  <c:v>0.0996875</c:v>
                </c:pt>
                <c:pt idx="199">
                  <c:v>0.0996875</c:v>
                </c:pt>
                <c:pt idx="200">
                  <c:v>0.211875</c:v>
                </c:pt>
                <c:pt idx="201">
                  <c:v>0.565</c:v>
                </c:pt>
                <c:pt idx="202">
                  <c:v>0.8475</c:v>
                </c:pt>
                <c:pt idx="203">
                  <c:v>0.8475</c:v>
                </c:pt>
                <c:pt idx="204">
                  <c:v>0.8475</c:v>
                </c:pt>
                <c:pt idx="205">
                  <c:v>0.8475</c:v>
                </c:pt>
                <c:pt idx="206">
                  <c:v>0.8475</c:v>
                </c:pt>
                <c:pt idx="207">
                  <c:v>0.8475</c:v>
                </c:pt>
                <c:pt idx="208">
                  <c:v>1.059375</c:v>
                </c:pt>
                <c:pt idx="209">
                  <c:v>1.695</c:v>
                </c:pt>
                <c:pt idx="210">
                  <c:v>3.39</c:v>
                </c:pt>
                <c:pt idx="211">
                  <c:v>3.39</c:v>
                </c:pt>
                <c:pt idx="212">
                  <c:v>0.198295454545455</c:v>
                </c:pt>
                <c:pt idx="213">
                  <c:v>0.198295454545455</c:v>
                </c:pt>
                <c:pt idx="214">
                  <c:v>0.285</c:v>
                </c:pt>
                <c:pt idx="215">
                  <c:v>0.285</c:v>
                </c:pt>
                <c:pt idx="216">
                  <c:v>0.285</c:v>
                </c:pt>
                <c:pt idx="217">
                  <c:v>0.285</c:v>
                </c:pt>
                <c:pt idx="218">
                  <c:v>0.285</c:v>
                </c:pt>
                <c:pt idx="219">
                  <c:v>0.285</c:v>
                </c:pt>
                <c:pt idx="220">
                  <c:v>0.285</c:v>
                </c:pt>
                <c:pt idx="221">
                  <c:v>0.285</c:v>
                </c:pt>
                <c:pt idx="222">
                  <c:v>0.285</c:v>
                </c:pt>
                <c:pt idx="223">
                  <c:v>0.285</c:v>
                </c:pt>
                <c:pt idx="224">
                  <c:v>0.399</c:v>
                </c:pt>
                <c:pt idx="225">
                  <c:v>0.399</c:v>
                </c:pt>
                <c:pt idx="226">
                  <c:v>0.453409090909091</c:v>
                </c:pt>
                <c:pt idx="227">
                  <c:v>1.33</c:v>
                </c:pt>
                <c:pt idx="228">
                  <c:v>1.33</c:v>
                </c:pt>
                <c:pt idx="229">
                  <c:v>1.450909090909091</c:v>
                </c:pt>
                <c:pt idx="230">
                  <c:v>1.450909090909091</c:v>
                </c:pt>
                <c:pt idx="231">
                  <c:v>3.24390243902439</c:v>
                </c:pt>
                <c:pt idx="232">
                  <c:v>0.1278125</c:v>
                </c:pt>
                <c:pt idx="233">
                  <c:v>0.1278125</c:v>
                </c:pt>
                <c:pt idx="234">
                  <c:v>0.1278125</c:v>
                </c:pt>
                <c:pt idx="235">
                  <c:v>0.1278125</c:v>
                </c:pt>
                <c:pt idx="236">
                  <c:v>1.383870967741935</c:v>
                </c:pt>
                <c:pt idx="237">
                  <c:v>1.383870967741935</c:v>
                </c:pt>
                <c:pt idx="238">
                  <c:v>0.1403125</c:v>
                </c:pt>
                <c:pt idx="239">
                  <c:v>0.1403125</c:v>
                </c:pt>
                <c:pt idx="240">
                  <c:v>0.1434375</c:v>
                </c:pt>
                <c:pt idx="241">
                  <c:v>0.1434375</c:v>
                </c:pt>
                <c:pt idx="242">
                  <c:v>0.1434375</c:v>
                </c:pt>
                <c:pt idx="243">
                  <c:v>0.1434375</c:v>
                </c:pt>
                <c:pt idx="244">
                  <c:v>0.1434375</c:v>
                </c:pt>
                <c:pt idx="245">
                  <c:v>0.1434375</c:v>
                </c:pt>
                <c:pt idx="246">
                  <c:v>0.408</c:v>
                </c:pt>
                <c:pt idx="247">
                  <c:v>0.60794701986755</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0.866037735849057</c:v>
                </c:pt>
                <c:pt idx="261">
                  <c:v>0.866037735849057</c:v>
                </c:pt>
                <c:pt idx="262">
                  <c:v>0.866037735849057</c:v>
                </c:pt>
                <c:pt idx="263">
                  <c:v>1.7</c:v>
                </c:pt>
                <c:pt idx="264">
                  <c:v>3.06</c:v>
                </c:pt>
                <c:pt idx="265">
                  <c:v>0.195416666666667</c:v>
                </c:pt>
                <c:pt idx="266">
                  <c:v>0.195416666666667</c:v>
                </c:pt>
                <c:pt idx="267">
                  <c:v>0.195416666666667</c:v>
                </c:pt>
                <c:pt idx="268">
                  <c:v>0.195416666666667</c:v>
                </c:pt>
                <c:pt idx="269">
                  <c:v>0.0831666666666666</c:v>
                </c:pt>
                <c:pt idx="270">
                  <c:v>0.0831666666666666</c:v>
                </c:pt>
                <c:pt idx="271">
                  <c:v>0.0831666666666666</c:v>
                </c:pt>
                <c:pt idx="272">
                  <c:v>0.311875</c:v>
                </c:pt>
                <c:pt idx="273">
                  <c:v>0.311875</c:v>
                </c:pt>
                <c:pt idx="274">
                  <c:v>0.311875</c:v>
                </c:pt>
                <c:pt idx="275">
                  <c:v>0.311875</c:v>
                </c:pt>
                <c:pt idx="276">
                  <c:v>0.941509433962264</c:v>
                </c:pt>
                <c:pt idx="277">
                  <c:v>0.941509433962264</c:v>
                </c:pt>
                <c:pt idx="278">
                  <c:v>0.941509433962264</c:v>
                </c:pt>
                <c:pt idx="279">
                  <c:v>0.941509433962264</c:v>
                </c:pt>
                <c:pt idx="280">
                  <c:v>0.941509433962264</c:v>
                </c:pt>
                <c:pt idx="281">
                  <c:v>0.941509433962264</c:v>
                </c:pt>
                <c:pt idx="282">
                  <c:v>1.2475</c:v>
                </c:pt>
                <c:pt idx="283">
                  <c:v>1.2475</c:v>
                </c:pt>
                <c:pt idx="284">
                  <c:v>1.2475</c:v>
                </c:pt>
                <c:pt idx="285">
                  <c:v>1.2475</c:v>
                </c:pt>
                <c:pt idx="286">
                  <c:v>1.425714285714286</c:v>
                </c:pt>
                <c:pt idx="287">
                  <c:v>0.332727272727273</c:v>
                </c:pt>
                <c:pt idx="288">
                  <c:v>1.568571428571429</c:v>
                </c:pt>
                <c:pt idx="289">
                  <c:v>1.568571428571429</c:v>
                </c:pt>
                <c:pt idx="290">
                  <c:v>1.568571428571429</c:v>
                </c:pt>
                <c:pt idx="291">
                  <c:v>1.568571428571429</c:v>
                </c:pt>
                <c:pt idx="292">
                  <c:v>1.568571428571429</c:v>
                </c:pt>
                <c:pt idx="293">
                  <c:v>1.568571428571429</c:v>
                </c:pt>
                <c:pt idx="294">
                  <c:v>1.568571428571429</c:v>
                </c:pt>
                <c:pt idx="295">
                  <c:v>1.568571428571429</c:v>
                </c:pt>
                <c:pt idx="296">
                  <c:v>1.568571428571429</c:v>
                </c:pt>
                <c:pt idx="297">
                  <c:v>0.1778125</c:v>
                </c:pt>
                <c:pt idx="298">
                  <c:v>0.1778125</c:v>
                </c:pt>
                <c:pt idx="299">
                  <c:v>0.1778125</c:v>
                </c:pt>
                <c:pt idx="300">
                  <c:v>0.1778125</c:v>
                </c:pt>
                <c:pt idx="301">
                  <c:v>0.1778125</c:v>
                </c:pt>
                <c:pt idx="302">
                  <c:v>0.1778125</c:v>
                </c:pt>
                <c:pt idx="303">
                  <c:v>0.355625</c:v>
                </c:pt>
                <c:pt idx="304">
                  <c:v>1.4225</c:v>
                </c:pt>
                <c:pt idx="305">
                  <c:v>1.4225</c:v>
                </c:pt>
                <c:pt idx="306">
                  <c:v>1.4225</c:v>
                </c:pt>
                <c:pt idx="307">
                  <c:v>1.835483870967742</c:v>
                </c:pt>
                <c:pt idx="308">
                  <c:v>1.835483870967742</c:v>
                </c:pt>
                <c:pt idx="309">
                  <c:v>1.835483870967742</c:v>
                </c:pt>
                <c:pt idx="310">
                  <c:v>1.835483870967742</c:v>
                </c:pt>
                <c:pt idx="311">
                  <c:v>2.845</c:v>
                </c:pt>
                <c:pt idx="312">
                  <c:v>2.845</c:v>
                </c:pt>
                <c:pt idx="313">
                  <c:v>2.845</c:v>
                </c:pt>
                <c:pt idx="314">
                  <c:v>2.845</c:v>
                </c:pt>
                <c:pt idx="315">
                  <c:v>0.1871875</c:v>
                </c:pt>
                <c:pt idx="316">
                  <c:v>0.1871875</c:v>
                </c:pt>
                <c:pt idx="317">
                  <c:v>0.1871875</c:v>
                </c:pt>
                <c:pt idx="318">
                  <c:v>0.1871875</c:v>
                </c:pt>
                <c:pt idx="319">
                  <c:v>0.249583333333333</c:v>
                </c:pt>
                <c:pt idx="320">
                  <c:v>0.998333333333333</c:v>
                </c:pt>
                <c:pt idx="321">
                  <c:v>0.998333333333333</c:v>
                </c:pt>
                <c:pt idx="322">
                  <c:v>0.998333333333333</c:v>
                </c:pt>
                <c:pt idx="323">
                  <c:v>0.998333333333333</c:v>
                </c:pt>
                <c:pt idx="324">
                  <c:v>1.618918918918919</c:v>
                </c:pt>
                <c:pt idx="325">
                  <c:v>1.618918918918919</c:v>
                </c:pt>
                <c:pt idx="326">
                  <c:v>1.618918918918919</c:v>
                </c:pt>
                <c:pt idx="327">
                  <c:v>1.93225806451613</c:v>
                </c:pt>
                <c:pt idx="328">
                  <c:v>1.93225806451613</c:v>
                </c:pt>
                <c:pt idx="329">
                  <c:v>1.93225806451613</c:v>
                </c:pt>
                <c:pt idx="330">
                  <c:v>1.93225806451613</c:v>
                </c:pt>
                <c:pt idx="331">
                  <c:v>1.93225806451613</c:v>
                </c:pt>
                <c:pt idx="332">
                  <c:v>0.26625</c:v>
                </c:pt>
                <c:pt idx="333">
                  <c:v>0.26625</c:v>
                </c:pt>
                <c:pt idx="334">
                  <c:v>2.061290322580645</c:v>
                </c:pt>
                <c:pt idx="335">
                  <c:v>2.061290322580645</c:v>
                </c:pt>
                <c:pt idx="336">
                  <c:v>0.18385269121813</c:v>
                </c:pt>
                <c:pt idx="337">
                  <c:v>0.18385269121813</c:v>
                </c:pt>
                <c:pt idx="338">
                  <c:v>0.18385269121813</c:v>
                </c:pt>
                <c:pt idx="339">
                  <c:v>0.270416666666667</c:v>
                </c:pt>
                <c:pt idx="340">
                  <c:v>1.6225</c:v>
                </c:pt>
                <c:pt idx="341">
                  <c:v>1.6225</c:v>
                </c:pt>
                <c:pt idx="342">
                  <c:v>1.6225</c:v>
                </c:pt>
                <c:pt idx="343">
                  <c:v>1.6225</c:v>
                </c:pt>
                <c:pt idx="344">
                  <c:v>1.6225</c:v>
                </c:pt>
                <c:pt idx="345">
                  <c:v>1.6225</c:v>
                </c:pt>
                <c:pt idx="346">
                  <c:v>1.6225</c:v>
                </c:pt>
                <c:pt idx="347">
                  <c:v>1.6225</c:v>
                </c:pt>
                <c:pt idx="348">
                  <c:v>0.2153125</c:v>
                </c:pt>
                <c:pt idx="349">
                  <c:v>0.2153125</c:v>
                </c:pt>
                <c:pt idx="350">
                  <c:v>0.2153125</c:v>
                </c:pt>
                <c:pt idx="351">
                  <c:v>0.430625</c:v>
                </c:pt>
                <c:pt idx="352">
                  <c:v>1.148333333333333</c:v>
                </c:pt>
                <c:pt idx="353">
                  <c:v>0.2184375</c:v>
                </c:pt>
                <c:pt idx="354">
                  <c:v>0.221904761904762</c:v>
                </c:pt>
                <c:pt idx="355">
                  <c:v>0.2496875</c:v>
                </c:pt>
                <c:pt idx="356">
                  <c:v>0.2496875</c:v>
                </c:pt>
                <c:pt idx="357">
                  <c:v>1.452727272727273</c:v>
                </c:pt>
                <c:pt idx="358">
                  <c:v>0.2840625</c:v>
                </c:pt>
                <c:pt idx="359">
                  <c:v>0.2840625</c:v>
                </c:pt>
                <c:pt idx="360">
                  <c:v>0.2840625</c:v>
                </c:pt>
                <c:pt idx="361">
                  <c:v>1.698333333333333</c:v>
                </c:pt>
              </c:numCache>
            </c:numRef>
          </c:xVal>
          <c:yVal>
            <c:numRef>
              <c:f>Data!$I$2:$I$363</c:f>
              <c:numCache>
                <c:formatCode>General</c:formatCode>
                <c:ptCount val="362"/>
                <c:pt idx="0">
                  <c:v>24.0</c:v>
                </c:pt>
                <c:pt idx="1">
                  <c:v>12.0</c:v>
                </c:pt>
                <c:pt idx="2">
                  <c:v>20.0</c:v>
                </c:pt>
                <c:pt idx="3">
                  <c:v>13.0</c:v>
                </c:pt>
                <c:pt idx="4">
                  <c:v>5.0</c:v>
                </c:pt>
                <c:pt idx="5">
                  <c:v>5.0</c:v>
                </c:pt>
                <c:pt idx="6">
                  <c:v>25.0</c:v>
                </c:pt>
                <c:pt idx="7">
                  <c:v>47.0</c:v>
                </c:pt>
                <c:pt idx="8">
                  <c:v>19.0</c:v>
                </c:pt>
                <c:pt idx="9">
                  <c:v>18.0</c:v>
                </c:pt>
                <c:pt idx="10">
                  <c:v>12.0</c:v>
                </c:pt>
                <c:pt idx="11">
                  <c:v>14.0</c:v>
                </c:pt>
                <c:pt idx="12">
                  <c:v>15.0</c:v>
                </c:pt>
                <c:pt idx="13">
                  <c:v>18.0</c:v>
                </c:pt>
                <c:pt idx="14">
                  <c:v>17.0</c:v>
                </c:pt>
                <c:pt idx="15">
                  <c:v>15.0</c:v>
                </c:pt>
                <c:pt idx="16">
                  <c:v>11.0</c:v>
                </c:pt>
                <c:pt idx="17">
                  <c:v>11.0</c:v>
                </c:pt>
                <c:pt idx="18">
                  <c:v>16.0</c:v>
                </c:pt>
                <c:pt idx="19">
                  <c:v>8.0</c:v>
                </c:pt>
                <c:pt idx="20">
                  <c:v>16.0</c:v>
                </c:pt>
                <c:pt idx="21">
                  <c:v>21.0</c:v>
                </c:pt>
                <c:pt idx="22">
                  <c:v>13.0</c:v>
                </c:pt>
                <c:pt idx="23">
                  <c:v>10.0</c:v>
                </c:pt>
                <c:pt idx="24">
                  <c:v>10.0</c:v>
                </c:pt>
                <c:pt idx="25">
                  <c:v>27.0</c:v>
                </c:pt>
                <c:pt idx="26">
                  <c:v>26.0</c:v>
                </c:pt>
                <c:pt idx="27">
                  <c:v>18.0</c:v>
                </c:pt>
                <c:pt idx="28">
                  <c:v>12.0</c:v>
                </c:pt>
                <c:pt idx="29">
                  <c:v>10.0</c:v>
                </c:pt>
                <c:pt idx="30">
                  <c:v>9.0</c:v>
                </c:pt>
                <c:pt idx="31">
                  <c:v>26.0</c:v>
                </c:pt>
                <c:pt idx="32">
                  <c:v>18.0</c:v>
                </c:pt>
                <c:pt idx="33">
                  <c:v>18.0</c:v>
                </c:pt>
                <c:pt idx="34">
                  <c:v>18.0</c:v>
                </c:pt>
                <c:pt idx="35">
                  <c:v>18.0</c:v>
                </c:pt>
                <c:pt idx="36">
                  <c:v>18.0</c:v>
                </c:pt>
                <c:pt idx="37">
                  <c:v>18.0</c:v>
                </c:pt>
                <c:pt idx="38">
                  <c:v>18.0</c:v>
                </c:pt>
                <c:pt idx="39">
                  <c:v>18.0</c:v>
                </c:pt>
                <c:pt idx="40">
                  <c:v>18.0</c:v>
                </c:pt>
                <c:pt idx="41">
                  <c:v>18.0</c:v>
                </c:pt>
                <c:pt idx="42">
                  <c:v>18.0</c:v>
                </c:pt>
                <c:pt idx="43">
                  <c:v>18.0</c:v>
                </c:pt>
                <c:pt idx="44">
                  <c:v>18.0</c:v>
                </c:pt>
                <c:pt idx="45">
                  <c:v>18.0</c:v>
                </c:pt>
                <c:pt idx="46">
                  <c:v>10.0</c:v>
                </c:pt>
                <c:pt idx="47">
                  <c:v>10.0</c:v>
                </c:pt>
                <c:pt idx="48">
                  <c:v>10.0</c:v>
                </c:pt>
                <c:pt idx="49">
                  <c:v>10.0</c:v>
                </c:pt>
                <c:pt idx="50">
                  <c:v>10.0</c:v>
                </c:pt>
                <c:pt idx="51">
                  <c:v>21.0</c:v>
                </c:pt>
                <c:pt idx="52">
                  <c:v>21.0</c:v>
                </c:pt>
                <c:pt idx="53">
                  <c:v>18.0</c:v>
                </c:pt>
                <c:pt idx="54">
                  <c:v>18.0</c:v>
                </c:pt>
                <c:pt idx="55">
                  <c:v>18.0</c:v>
                </c:pt>
                <c:pt idx="56">
                  <c:v>17.0</c:v>
                </c:pt>
                <c:pt idx="57">
                  <c:v>17.0</c:v>
                </c:pt>
                <c:pt idx="58">
                  <c:v>17.0</c:v>
                </c:pt>
                <c:pt idx="59">
                  <c:v>5.0</c:v>
                </c:pt>
                <c:pt idx="60">
                  <c:v>35.0</c:v>
                </c:pt>
                <c:pt idx="61">
                  <c:v>35.0</c:v>
                </c:pt>
                <c:pt idx="62">
                  <c:v>35.0</c:v>
                </c:pt>
                <c:pt idx="63">
                  <c:v>35.0</c:v>
                </c:pt>
                <c:pt idx="64">
                  <c:v>24.0</c:v>
                </c:pt>
                <c:pt idx="65">
                  <c:v>21.0</c:v>
                </c:pt>
                <c:pt idx="66">
                  <c:v>16.0</c:v>
                </c:pt>
                <c:pt idx="67">
                  <c:v>24.0</c:v>
                </c:pt>
                <c:pt idx="68">
                  <c:v>24.0</c:v>
                </c:pt>
                <c:pt idx="69">
                  <c:v>11.0</c:v>
                </c:pt>
                <c:pt idx="70">
                  <c:v>10.0</c:v>
                </c:pt>
                <c:pt idx="71">
                  <c:v>10.0</c:v>
                </c:pt>
                <c:pt idx="72">
                  <c:v>21.0</c:v>
                </c:pt>
                <c:pt idx="73">
                  <c:v>19.0</c:v>
                </c:pt>
                <c:pt idx="74">
                  <c:v>18.0</c:v>
                </c:pt>
                <c:pt idx="75">
                  <c:v>17.0</c:v>
                </c:pt>
                <c:pt idx="76">
                  <c:v>16.0</c:v>
                </c:pt>
                <c:pt idx="77">
                  <c:v>16.0</c:v>
                </c:pt>
                <c:pt idx="78">
                  <c:v>15.0</c:v>
                </c:pt>
                <c:pt idx="79">
                  <c:v>15.0</c:v>
                </c:pt>
                <c:pt idx="80">
                  <c:v>15.0</c:v>
                </c:pt>
                <c:pt idx="81">
                  <c:v>15.0</c:v>
                </c:pt>
                <c:pt idx="82">
                  <c:v>15.0</c:v>
                </c:pt>
                <c:pt idx="83">
                  <c:v>15.0</c:v>
                </c:pt>
                <c:pt idx="84">
                  <c:v>14.0</c:v>
                </c:pt>
                <c:pt idx="85">
                  <c:v>14.0</c:v>
                </c:pt>
                <c:pt idx="86">
                  <c:v>14.0</c:v>
                </c:pt>
                <c:pt idx="87">
                  <c:v>14.0</c:v>
                </c:pt>
                <c:pt idx="88">
                  <c:v>14.0</c:v>
                </c:pt>
                <c:pt idx="89">
                  <c:v>14.0</c:v>
                </c:pt>
                <c:pt idx="90">
                  <c:v>14.0</c:v>
                </c:pt>
                <c:pt idx="91">
                  <c:v>14.0</c:v>
                </c:pt>
                <c:pt idx="92">
                  <c:v>14.0</c:v>
                </c:pt>
                <c:pt idx="93">
                  <c:v>13.0</c:v>
                </c:pt>
                <c:pt idx="94">
                  <c:v>12.0</c:v>
                </c:pt>
                <c:pt idx="95">
                  <c:v>7.0</c:v>
                </c:pt>
                <c:pt idx="96">
                  <c:v>7.0</c:v>
                </c:pt>
                <c:pt idx="97">
                  <c:v>7.0</c:v>
                </c:pt>
                <c:pt idx="98">
                  <c:v>7.0</c:v>
                </c:pt>
                <c:pt idx="99">
                  <c:v>7.0</c:v>
                </c:pt>
                <c:pt idx="100">
                  <c:v>6.0</c:v>
                </c:pt>
                <c:pt idx="101">
                  <c:v>6.0</c:v>
                </c:pt>
                <c:pt idx="102">
                  <c:v>6.0</c:v>
                </c:pt>
                <c:pt idx="103">
                  <c:v>6.0</c:v>
                </c:pt>
                <c:pt idx="104">
                  <c:v>6.0</c:v>
                </c:pt>
                <c:pt idx="105">
                  <c:v>6.0</c:v>
                </c:pt>
                <c:pt idx="106">
                  <c:v>6.0</c:v>
                </c:pt>
                <c:pt idx="107">
                  <c:v>4.0</c:v>
                </c:pt>
                <c:pt idx="108">
                  <c:v>16.0</c:v>
                </c:pt>
                <c:pt idx="109">
                  <c:v>15.0</c:v>
                </c:pt>
                <c:pt idx="110">
                  <c:v>14.0</c:v>
                </c:pt>
                <c:pt idx="111">
                  <c:v>18.0</c:v>
                </c:pt>
                <c:pt idx="112">
                  <c:v>8.0</c:v>
                </c:pt>
                <c:pt idx="113">
                  <c:v>18.0</c:v>
                </c:pt>
                <c:pt idx="114">
                  <c:v>12.0</c:v>
                </c:pt>
                <c:pt idx="115">
                  <c:v>12.0</c:v>
                </c:pt>
                <c:pt idx="116">
                  <c:v>11.0</c:v>
                </c:pt>
                <c:pt idx="117">
                  <c:v>10.0</c:v>
                </c:pt>
                <c:pt idx="118">
                  <c:v>17.0</c:v>
                </c:pt>
                <c:pt idx="119">
                  <c:v>8.0</c:v>
                </c:pt>
                <c:pt idx="120">
                  <c:v>10.0</c:v>
                </c:pt>
                <c:pt idx="121">
                  <c:v>7.0</c:v>
                </c:pt>
                <c:pt idx="122">
                  <c:v>9.0</c:v>
                </c:pt>
                <c:pt idx="123">
                  <c:v>9.0</c:v>
                </c:pt>
                <c:pt idx="124">
                  <c:v>9.0</c:v>
                </c:pt>
                <c:pt idx="125">
                  <c:v>9.0</c:v>
                </c:pt>
                <c:pt idx="126">
                  <c:v>8.0</c:v>
                </c:pt>
                <c:pt idx="127">
                  <c:v>21.0</c:v>
                </c:pt>
                <c:pt idx="128">
                  <c:v>21.0</c:v>
                </c:pt>
                <c:pt idx="129">
                  <c:v>20.0</c:v>
                </c:pt>
                <c:pt idx="130">
                  <c:v>19.0</c:v>
                </c:pt>
                <c:pt idx="131">
                  <c:v>19.0</c:v>
                </c:pt>
                <c:pt idx="132">
                  <c:v>19.0</c:v>
                </c:pt>
                <c:pt idx="133">
                  <c:v>19.0</c:v>
                </c:pt>
                <c:pt idx="134">
                  <c:v>17.0</c:v>
                </c:pt>
                <c:pt idx="135">
                  <c:v>15.0</c:v>
                </c:pt>
                <c:pt idx="136">
                  <c:v>15.0</c:v>
                </c:pt>
                <c:pt idx="137">
                  <c:v>15.0</c:v>
                </c:pt>
                <c:pt idx="138">
                  <c:v>15.0</c:v>
                </c:pt>
                <c:pt idx="139">
                  <c:v>15.0</c:v>
                </c:pt>
                <c:pt idx="140">
                  <c:v>15.0</c:v>
                </c:pt>
                <c:pt idx="141">
                  <c:v>15.0</c:v>
                </c:pt>
                <c:pt idx="142">
                  <c:v>15.0</c:v>
                </c:pt>
                <c:pt idx="143">
                  <c:v>15.0</c:v>
                </c:pt>
                <c:pt idx="144">
                  <c:v>19.0</c:v>
                </c:pt>
                <c:pt idx="145">
                  <c:v>16.0</c:v>
                </c:pt>
                <c:pt idx="146">
                  <c:v>13.0</c:v>
                </c:pt>
                <c:pt idx="147">
                  <c:v>13.0</c:v>
                </c:pt>
                <c:pt idx="148">
                  <c:v>17.0</c:v>
                </c:pt>
                <c:pt idx="149">
                  <c:v>15.0</c:v>
                </c:pt>
                <c:pt idx="150">
                  <c:v>15.0</c:v>
                </c:pt>
                <c:pt idx="151">
                  <c:v>6.0</c:v>
                </c:pt>
                <c:pt idx="152">
                  <c:v>6.0</c:v>
                </c:pt>
                <c:pt idx="153">
                  <c:v>5.0</c:v>
                </c:pt>
                <c:pt idx="154">
                  <c:v>11.0</c:v>
                </c:pt>
                <c:pt idx="155">
                  <c:v>11.0</c:v>
                </c:pt>
                <c:pt idx="156">
                  <c:v>11.0</c:v>
                </c:pt>
                <c:pt idx="157">
                  <c:v>11.0</c:v>
                </c:pt>
                <c:pt idx="158">
                  <c:v>11.0</c:v>
                </c:pt>
                <c:pt idx="159">
                  <c:v>11.0</c:v>
                </c:pt>
                <c:pt idx="160">
                  <c:v>17.0</c:v>
                </c:pt>
                <c:pt idx="161">
                  <c:v>14.0</c:v>
                </c:pt>
                <c:pt idx="162">
                  <c:v>18.0</c:v>
                </c:pt>
                <c:pt idx="163">
                  <c:v>11.0</c:v>
                </c:pt>
                <c:pt idx="164">
                  <c:v>11.0</c:v>
                </c:pt>
                <c:pt idx="165">
                  <c:v>11.0</c:v>
                </c:pt>
                <c:pt idx="166">
                  <c:v>11.0</c:v>
                </c:pt>
                <c:pt idx="167">
                  <c:v>11.0</c:v>
                </c:pt>
                <c:pt idx="168">
                  <c:v>11.0</c:v>
                </c:pt>
                <c:pt idx="169">
                  <c:v>10.0</c:v>
                </c:pt>
                <c:pt idx="170">
                  <c:v>10.0</c:v>
                </c:pt>
                <c:pt idx="171">
                  <c:v>9.0</c:v>
                </c:pt>
                <c:pt idx="172">
                  <c:v>9.0</c:v>
                </c:pt>
                <c:pt idx="173">
                  <c:v>8.0</c:v>
                </c:pt>
                <c:pt idx="174">
                  <c:v>5.0</c:v>
                </c:pt>
                <c:pt idx="175">
                  <c:v>8.0</c:v>
                </c:pt>
                <c:pt idx="176">
                  <c:v>8.0</c:v>
                </c:pt>
                <c:pt idx="177">
                  <c:v>18.0</c:v>
                </c:pt>
                <c:pt idx="178">
                  <c:v>35.0</c:v>
                </c:pt>
                <c:pt idx="179">
                  <c:v>32.0</c:v>
                </c:pt>
                <c:pt idx="180">
                  <c:v>31.0</c:v>
                </c:pt>
                <c:pt idx="181">
                  <c:v>31.0</c:v>
                </c:pt>
                <c:pt idx="182">
                  <c:v>31.0</c:v>
                </c:pt>
                <c:pt idx="183">
                  <c:v>31.0</c:v>
                </c:pt>
                <c:pt idx="184">
                  <c:v>30.0</c:v>
                </c:pt>
                <c:pt idx="185">
                  <c:v>30.0</c:v>
                </c:pt>
                <c:pt idx="186">
                  <c:v>29.0</c:v>
                </c:pt>
                <c:pt idx="187">
                  <c:v>28.0</c:v>
                </c:pt>
                <c:pt idx="188">
                  <c:v>27.0</c:v>
                </c:pt>
                <c:pt idx="189">
                  <c:v>25.0</c:v>
                </c:pt>
                <c:pt idx="190">
                  <c:v>24.0</c:v>
                </c:pt>
                <c:pt idx="191">
                  <c:v>35.0</c:v>
                </c:pt>
                <c:pt idx="192">
                  <c:v>7.0</c:v>
                </c:pt>
                <c:pt idx="193">
                  <c:v>7.0</c:v>
                </c:pt>
                <c:pt idx="194">
                  <c:v>7.0</c:v>
                </c:pt>
                <c:pt idx="195">
                  <c:v>16.0</c:v>
                </c:pt>
                <c:pt idx="196">
                  <c:v>13.0</c:v>
                </c:pt>
                <c:pt idx="197">
                  <c:v>33.0</c:v>
                </c:pt>
                <c:pt idx="198">
                  <c:v>13.0</c:v>
                </c:pt>
                <c:pt idx="199">
                  <c:v>33.0</c:v>
                </c:pt>
                <c:pt idx="200">
                  <c:v>8.0</c:v>
                </c:pt>
                <c:pt idx="201">
                  <c:v>25.0</c:v>
                </c:pt>
                <c:pt idx="202">
                  <c:v>13.0</c:v>
                </c:pt>
                <c:pt idx="203">
                  <c:v>13.0</c:v>
                </c:pt>
                <c:pt idx="204">
                  <c:v>13.0</c:v>
                </c:pt>
                <c:pt idx="205">
                  <c:v>13.0</c:v>
                </c:pt>
                <c:pt idx="206">
                  <c:v>6.0</c:v>
                </c:pt>
                <c:pt idx="207">
                  <c:v>13.0</c:v>
                </c:pt>
                <c:pt idx="208">
                  <c:v>10.0</c:v>
                </c:pt>
                <c:pt idx="209">
                  <c:v>8.0</c:v>
                </c:pt>
                <c:pt idx="210">
                  <c:v>4.0</c:v>
                </c:pt>
                <c:pt idx="211">
                  <c:v>4.0</c:v>
                </c:pt>
                <c:pt idx="212">
                  <c:v>7.0</c:v>
                </c:pt>
                <c:pt idx="213">
                  <c:v>7.0</c:v>
                </c:pt>
                <c:pt idx="214">
                  <c:v>1.0</c:v>
                </c:pt>
                <c:pt idx="215">
                  <c:v>5.0</c:v>
                </c:pt>
                <c:pt idx="216">
                  <c:v>4.0</c:v>
                </c:pt>
                <c:pt idx="217">
                  <c:v>2.0</c:v>
                </c:pt>
                <c:pt idx="218">
                  <c:v>2.0</c:v>
                </c:pt>
                <c:pt idx="219">
                  <c:v>2.0</c:v>
                </c:pt>
                <c:pt idx="220">
                  <c:v>2.0</c:v>
                </c:pt>
                <c:pt idx="221">
                  <c:v>2.0</c:v>
                </c:pt>
                <c:pt idx="222">
                  <c:v>2.0</c:v>
                </c:pt>
                <c:pt idx="223">
                  <c:v>1.0</c:v>
                </c:pt>
                <c:pt idx="224">
                  <c:v>43.0</c:v>
                </c:pt>
                <c:pt idx="225">
                  <c:v>47.0</c:v>
                </c:pt>
                <c:pt idx="226">
                  <c:v>14.0</c:v>
                </c:pt>
                <c:pt idx="227">
                  <c:v>12.0</c:v>
                </c:pt>
                <c:pt idx="228">
                  <c:v>12.0</c:v>
                </c:pt>
                <c:pt idx="229">
                  <c:v>16.0</c:v>
                </c:pt>
                <c:pt idx="230">
                  <c:v>16.0</c:v>
                </c:pt>
                <c:pt idx="231">
                  <c:v>11.0</c:v>
                </c:pt>
                <c:pt idx="232">
                  <c:v>13.0</c:v>
                </c:pt>
                <c:pt idx="233">
                  <c:v>25.0</c:v>
                </c:pt>
                <c:pt idx="234">
                  <c:v>14.0</c:v>
                </c:pt>
                <c:pt idx="235">
                  <c:v>12.0</c:v>
                </c:pt>
                <c:pt idx="236">
                  <c:v>10.0</c:v>
                </c:pt>
                <c:pt idx="237">
                  <c:v>10.0</c:v>
                </c:pt>
                <c:pt idx="238">
                  <c:v>30.0</c:v>
                </c:pt>
                <c:pt idx="239">
                  <c:v>11.0</c:v>
                </c:pt>
                <c:pt idx="240">
                  <c:v>28.0</c:v>
                </c:pt>
                <c:pt idx="241">
                  <c:v>21.0</c:v>
                </c:pt>
                <c:pt idx="242">
                  <c:v>20.0</c:v>
                </c:pt>
                <c:pt idx="243">
                  <c:v>20.0</c:v>
                </c:pt>
                <c:pt idx="244">
                  <c:v>33.0</c:v>
                </c:pt>
                <c:pt idx="245">
                  <c:v>8.0</c:v>
                </c:pt>
                <c:pt idx="246">
                  <c:v>2.0</c:v>
                </c:pt>
                <c:pt idx="247">
                  <c:v>1.0</c:v>
                </c:pt>
                <c:pt idx="248">
                  <c:v>15.0</c:v>
                </c:pt>
                <c:pt idx="249">
                  <c:v>14.0</c:v>
                </c:pt>
                <c:pt idx="250">
                  <c:v>8.0</c:v>
                </c:pt>
                <c:pt idx="251">
                  <c:v>7.0</c:v>
                </c:pt>
                <c:pt idx="252">
                  <c:v>7.0</c:v>
                </c:pt>
                <c:pt idx="253">
                  <c:v>7.0</c:v>
                </c:pt>
                <c:pt idx="254">
                  <c:v>7.0</c:v>
                </c:pt>
                <c:pt idx="255">
                  <c:v>7.0</c:v>
                </c:pt>
                <c:pt idx="256">
                  <c:v>7.0</c:v>
                </c:pt>
                <c:pt idx="257">
                  <c:v>6.0</c:v>
                </c:pt>
                <c:pt idx="258">
                  <c:v>6.0</c:v>
                </c:pt>
                <c:pt idx="259">
                  <c:v>6.0</c:v>
                </c:pt>
                <c:pt idx="260">
                  <c:v>6.0</c:v>
                </c:pt>
                <c:pt idx="261">
                  <c:v>6.0</c:v>
                </c:pt>
                <c:pt idx="262">
                  <c:v>6.0</c:v>
                </c:pt>
                <c:pt idx="263">
                  <c:v>4.0</c:v>
                </c:pt>
                <c:pt idx="264">
                  <c:v>6.0</c:v>
                </c:pt>
                <c:pt idx="265">
                  <c:v>15.0</c:v>
                </c:pt>
                <c:pt idx="266">
                  <c:v>36.0</c:v>
                </c:pt>
                <c:pt idx="267">
                  <c:v>33.0</c:v>
                </c:pt>
                <c:pt idx="268">
                  <c:v>33.0</c:v>
                </c:pt>
                <c:pt idx="269">
                  <c:v>14.0</c:v>
                </c:pt>
                <c:pt idx="270">
                  <c:v>13.0</c:v>
                </c:pt>
                <c:pt idx="271">
                  <c:v>14.0</c:v>
                </c:pt>
                <c:pt idx="272">
                  <c:v>16.0</c:v>
                </c:pt>
                <c:pt idx="273">
                  <c:v>15.0</c:v>
                </c:pt>
                <c:pt idx="274">
                  <c:v>20.0</c:v>
                </c:pt>
                <c:pt idx="275">
                  <c:v>20.0</c:v>
                </c:pt>
                <c:pt idx="276">
                  <c:v>17.0</c:v>
                </c:pt>
                <c:pt idx="277">
                  <c:v>15.0</c:v>
                </c:pt>
                <c:pt idx="278">
                  <c:v>14.0</c:v>
                </c:pt>
                <c:pt idx="279">
                  <c:v>14.0</c:v>
                </c:pt>
                <c:pt idx="280">
                  <c:v>14.0</c:v>
                </c:pt>
                <c:pt idx="281">
                  <c:v>4.0</c:v>
                </c:pt>
                <c:pt idx="282">
                  <c:v>15.0</c:v>
                </c:pt>
                <c:pt idx="283">
                  <c:v>9.0</c:v>
                </c:pt>
                <c:pt idx="284">
                  <c:v>8.0</c:v>
                </c:pt>
                <c:pt idx="285">
                  <c:v>7.0</c:v>
                </c:pt>
                <c:pt idx="286">
                  <c:v>10.0</c:v>
                </c:pt>
                <c:pt idx="287">
                  <c:v>24.0</c:v>
                </c:pt>
                <c:pt idx="288">
                  <c:v>13.0</c:v>
                </c:pt>
                <c:pt idx="289">
                  <c:v>12.0</c:v>
                </c:pt>
                <c:pt idx="290">
                  <c:v>16.0</c:v>
                </c:pt>
                <c:pt idx="291">
                  <c:v>14.0</c:v>
                </c:pt>
                <c:pt idx="292">
                  <c:v>13.0</c:v>
                </c:pt>
                <c:pt idx="293">
                  <c:v>13.0</c:v>
                </c:pt>
                <c:pt idx="294">
                  <c:v>13.0</c:v>
                </c:pt>
                <c:pt idx="295">
                  <c:v>13.0</c:v>
                </c:pt>
                <c:pt idx="296">
                  <c:v>13.0</c:v>
                </c:pt>
                <c:pt idx="297">
                  <c:v>25.0</c:v>
                </c:pt>
                <c:pt idx="298">
                  <c:v>13.0</c:v>
                </c:pt>
                <c:pt idx="299">
                  <c:v>10.0</c:v>
                </c:pt>
                <c:pt idx="300">
                  <c:v>29.0</c:v>
                </c:pt>
                <c:pt idx="301">
                  <c:v>15.0</c:v>
                </c:pt>
                <c:pt idx="302">
                  <c:v>7.0</c:v>
                </c:pt>
                <c:pt idx="303">
                  <c:v>5.0</c:v>
                </c:pt>
                <c:pt idx="304">
                  <c:v>12.0</c:v>
                </c:pt>
                <c:pt idx="305">
                  <c:v>9.0</c:v>
                </c:pt>
                <c:pt idx="306">
                  <c:v>9.0</c:v>
                </c:pt>
                <c:pt idx="307">
                  <c:v>10.0</c:v>
                </c:pt>
                <c:pt idx="308">
                  <c:v>10.0</c:v>
                </c:pt>
                <c:pt idx="309">
                  <c:v>9.0</c:v>
                </c:pt>
                <c:pt idx="310">
                  <c:v>9.0</c:v>
                </c:pt>
                <c:pt idx="311">
                  <c:v>8.0</c:v>
                </c:pt>
                <c:pt idx="312">
                  <c:v>8.0</c:v>
                </c:pt>
                <c:pt idx="313">
                  <c:v>6.0</c:v>
                </c:pt>
                <c:pt idx="314">
                  <c:v>6.0</c:v>
                </c:pt>
                <c:pt idx="315">
                  <c:v>23.0</c:v>
                </c:pt>
                <c:pt idx="316">
                  <c:v>14.0</c:v>
                </c:pt>
                <c:pt idx="317">
                  <c:v>6.0</c:v>
                </c:pt>
                <c:pt idx="318">
                  <c:v>5.0</c:v>
                </c:pt>
                <c:pt idx="319">
                  <c:v>15.0</c:v>
                </c:pt>
                <c:pt idx="320">
                  <c:v>18.0</c:v>
                </c:pt>
                <c:pt idx="321">
                  <c:v>18.0</c:v>
                </c:pt>
                <c:pt idx="322">
                  <c:v>18.0</c:v>
                </c:pt>
                <c:pt idx="323">
                  <c:v>10.0</c:v>
                </c:pt>
                <c:pt idx="324">
                  <c:v>9.0</c:v>
                </c:pt>
                <c:pt idx="325">
                  <c:v>9.0</c:v>
                </c:pt>
                <c:pt idx="326">
                  <c:v>9.0</c:v>
                </c:pt>
                <c:pt idx="327">
                  <c:v>10.0</c:v>
                </c:pt>
                <c:pt idx="328">
                  <c:v>10.0</c:v>
                </c:pt>
                <c:pt idx="329">
                  <c:v>10.0</c:v>
                </c:pt>
                <c:pt idx="330">
                  <c:v>9.0</c:v>
                </c:pt>
                <c:pt idx="331">
                  <c:v>9.0</c:v>
                </c:pt>
                <c:pt idx="332">
                  <c:v>12.0</c:v>
                </c:pt>
                <c:pt idx="333">
                  <c:v>1.0</c:v>
                </c:pt>
                <c:pt idx="334">
                  <c:v>13.0</c:v>
                </c:pt>
                <c:pt idx="335">
                  <c:v>11.0</c:v>
                </c:pt>
                <c:pt idx="336">
                  <c:v>7.0</c:v>
                </c:pt>
                <c:pt idx="337">
                  <c:v>7.0</c:v>
                </c:pt>
                <c:pt idx="338">
                  <c:v>7.0</c:v>
                </c:pt>
                <c:pt idx="339">
                  <c:v>14.0</c:v>
                </c:pt>
                <c:pt idx="340">
                  <c:v>13.0</c:v>
                </c:pt>
                <c:pt idx="341">
                  <c:v>13.0</c:v>
                </c:pt>
                <c:pt idx="342">
                  <c:v>13.0</c:v>
                </c:pt>
                <c:pt idx="343">
                  <c:v>13.0</c:v>
                </c:pt>
                <c:pt idx="344">
                  <c:v>13.0</c:v>
                </c:pt>
                <c:pt idx="345">
                  <c:v>13.0</c:v>
                </c:pt>
                <c:pt idx="346">
                  <c:v>12.0</c:v>
                </c:pt>
                <c:pt idx="347">
                  <c:v>7.0</c:v>
                </c:pt>
                <c:pt idx="348">
                  <c:v>11.0</c:v>
                </c:pt>
                <c:pt idx="349">
                  <c:v>9.0</c:v>
                </c:pt>
                <c:pt idx="350">
                  <c:v>11.0</c:v>
                </c:pt>
                <c:pt idx="351">
                  <c:v>1.0</c:v>
                </c:pt>
                <c:pt idx="352">
                  <c:v>20.0</c:v>
                </c:pt>
                <c:pt idx="353">
                  <c:v>5.0</c:v>
                </c:pt>
                <c:pt idx="354">
                  <c:v>5.0</c:v>
                </c:pt>
                <c:pt idx="355">
                  <c:v>26.0</c:v>
                </c:pt>
                <c:pt idx="356">
                  <c:v>7.0</c:v>
                </c:pt>
                <c:pt idx="357">
                  <c:v>12.0</c:v>
                </c:pt>
                <c:pt idx="358">
                  <c:v>7.0</c:v>
                </c:pt>
                <c:pt idx="359">
                  <c:v>6.0</c:v>
                </c:pt>
                <c:pt idx="360">
                  <c:v>6.0</c:v>
                </c:pt>
                <c:pt idx="361">
                  <c:v>17.0</c:v>
                </c:pt>
              </c:numCache>
            </c:numRef>
          </c:yVal>
          <c:smooth val="0"/>
        </c:ser>
        <c:dLbls>
          <c:showLegendKey val="0"/>
          <c:showVal val="0"/>
          <c:showCatName val="0"/>
          <c:showSerName val="0"/>
          <c:showPercent val="0"/>
          <c:showBubbleSize val="0"/>
        </c:dLbls>
        <c:axId val="-2144395784"/>
        <c:axId val="2096749512"/>
      </c:scatterChart>
      <c:valAx>
        <c:axId val="-2144395784"/>
        <c:scaling>
          <c:orientation val="minMax"/>
        </c:scaling>
        <c:delete val="0"/>
        <c:axPos val="b"/>
        <c:numFmt formatCode="0.0000" sourceLinked="1"/>
        <c:majorTickMark val="out"/>
        <c:minorTickMark val="none"/>
        <c:tickLblPos val="nextTo"/>
        <c:crossAx val="2096749512"/>
        <c:crosses val="autoZero"/>
        <c:crossBetween val="midCat"/>
      </c:valAx>
      <c:valAx>
        <c:axId val="2096749512"/>
        <c:scaling>
          <c:orientation val="minMax"/>
        </c:scaling>
        <c:delete val="0"/>
        <c:axPos val="l"/>
        <c:majorGridlines/>
        <c:numFmt formatCode="General" sourceLinked="1"/>
        <c:majorTickMark val="out"/>
        <c:minorTickMark val="none"/>
        <c:tickLblPos val="nextTo"/>
        <c:crossAx val="-21443957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Calories v. Price/Oz</a:t>
            </a:r>
            <a:endParaRPr lang="en-US">
              <a:effectLst/>
            </a:endParaRPr>
          </a:p>
        </c:rich>
      </c:tx>
      <c:overlay val="0"/>
    </c:title>
    <c:autoTitleDeleted val="0"/>
    <c:plotArea>
      <c:layout/>
      <c:scatterChart>
        <c:scatterStyle val="lineMarker"/>
        <c:varyColors val="0"/>
        <c:ser>
          <c:idx val="0"/>
          <c:order val="0"/>
          <c:tx>
            <c:strRef>
              <c:f>Data!$L$1</c:f>
              <c:strCache>
                <c:ptCount val="1"/>
                <c:pt idx="0">
                  <c:v>Calories</c:v>
                </c:pt>
              </c:strCache>
            </c:strRef>
          </c:tx>
          <c:spPr>
            <a:ln w="47625">
              <a:noFill/>
            </a:ln>
          </c:spPr>
          <c:trendline>
            <c:trendlineType val="linear"/>
            <c:dispRSqr val="0"/>
            <c:dispEq val="0"/>
          </c:trendline>
          <c:xVal>
            <c:numRef>
              <c:f>Data!$B$2:$B$363</c:f>
              <c:numCache>
                <c:formatCode>0.0000</c:formatCode>
                <c:ptCount val="362"/>
                <c:pt idx="0">
                  <c:v>0.1278125</c:v>
                </c:pt>
                <c:pt idx="1">
                  <c:v>0.1778125</c:v>
                </c:pt>
                <c:pt idx="2">
                  <c:v>0.1434375</c:v>
                </c:pt>
                <c:pt idx="3">
                  <c:v>0.1278125</c:v>
                </c:pt>
                <c:pt idx="4">
                  <c:v>0.270416666666667</c:v>
                </c:pt>
                <c:pt idx="5">
                  <c:v>0.270416666666667</c:v>
                </c:pt>
                <c:pt idx="6">
                  <c:v>0.332727272727273</c:v>
                </c:pt>
                <c:pt idx="7">
                  <c:v>0.399</c:v>
                </c:pt>
                <c:pt idx="8">
                  <c:v>0.998333333333333</c:v>
                </c:pt>
                <c:pt idx="9">
                  <c:v>0.0983333333333333</c:v>
                </c:pt>
                <c:pt idx="10">
                  <c:v>0.0983333333333333</c:v>
                </c:pt>
                <c:pt idx="11">
                  <c:v>0.375471698113208</c:v>
                </c:pt>
                <c:pt idx="12">
                  <c:v>0.432075471698113</c:v>
                </c:pt>
                <c:pt idx="13">
                  <c:v>0.432075471698113</c:v>
                </c:pt>
                <c:pt idx="14">
                  <c:v>0.292452830188679</c:v>
                </c:pt>
                <c:pt idx="15">
                  <c:v>0.941509433962264</c:v>
                </c:pt>
                <c:pt idx="16">
                  <c:v>0.432075471698113</c:v>
                </c:pt>
                <c:pt idx="17">
                  <c:v>0.432075471698113</c:v>
                </c:pt>
                <c:pt idx="18">
                  <c:v>0.375471698113208</c:v>
                </c:pt>
                <c:pt idx="19">
                  <c:v>0.5725</c:v>
                </c:pt>
                <c:pt idx="20">
                  <c:v>0.4475</c:v>
                </c:pt>
                <c:pt idx="21">
                  <c:v>0.2225</c:v>
                </c:pt>
                <c:pt idx="22">
                  <c:v>0.8475</c:v>
                </c:pt>
                <c:pt idx="23">
                  <c:v>1.835483870967742</c:v>
                </c:pt>
                <c:pt idx="24">
                  <c:v>1.835483870967742</c:v>
                </c:pt>
                <c:pt idx="25">
                  <c:v>0.0983333333333333</c:v>
                </c:pt>
                <c:pt idx="26">
                  <c:v>0.0983333333333333</c:v>
                </c:pt>
                <c:pt idx="27">
                  <c:v>0.0983333333333333</c:v>
                </c:pt>
                <c:pt idx="28">
                  <c:v>0.0983333333333333</c:v>
                </c:pt>
                <c:pt idx="29">
                  <c:v>0.0983333333333333</c:v>
                </c:pt>
                <c:pt idx="30">
                  <c:v>0.0983333333333333</c:v>
                </c:pt>
                <c:pt idx="31">
                  <c:v>0.0983333333333333</c:v>
                </c:pt>
                <c:pt idx="32">
                  <c:v>0.0983333333333333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0.148333333333333</c:v>
                </c:pt>
                <c:pt idx="51">
                  <c:v>0.2225</c:v>
                </c:pt>
                <c:pt idx="52">
                  <c:v>0.166666666666667</c:v>
                </c:pt>
                <c:pt idx="53">
                  <c:v>0.188679245283019</c:v>
                </c:pt>
                <c:pt idx="54">
                  <c:v>0.188679245283019</c:v>
                </c:pt>
                <c:pt idx="55">
                  <c:v>0.188679245283019</c:v>
                </c:pt>
                <c:pt idx="56">
                  <c:v>0.188679245283019</c:v>
                </c:pt>
                <c:pt idx="57">
                  <c:v>0.188679245283019</c:v>
                </c:pt>
                <c:pt idx="58">
                  <c:v>0.188679245283019</c:v>
                </c:pt>
                <c:pt idx="59">
                  <c:v>0.188679245283019</c:v>
                </c:pt>
                <c:pt idx="60">
                  <c:v>0.178571428571429</c:v>
                </c:pt>
                <c:pt idx="61">
                  <c:v>0.178571428571429</c:v>
                </c:pt>
                <c:pt idx="62">
                  <c:v>0.178571428571429</c:v>
                </c:pt>
                <c:pt idx="63">
                  <c:v>0.178571428571429</c:v>
                </c:pt>
                <c:pt idx="64">
                  <c:v>0.208333333333333</c:v>
                </c:pt>
                <c:pt idx="65">
                  <c:v>0.208333333333333</c:v>
                </c:pt>
                <c:pt idx="66">
                  <c:v>0.208333333333333</c:v>
                </c:pt>
                <c:pt idx="67">
                  <c:v>0.208333333333333</c:v>
                </c:pt>
                <c:pt idx="68">
                  <c:v>0.208333333333333</c:v>
                </c:pt>
                <c:pt idx="69">
                  <c:v>0.846590909090909</c:v>
                </c:pt>
                <c:pt idx="70">
                  <c:v>0.846590909090909</c:v>
                </c:pt>
                <c:pt idx="71">
                  <c:v>0.846590909090909</c:v>
                </c:pt>
                <c:pt idx="72">
                  <c:v>0.258333333333333</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0.292452830188679</c:v>
                </c:pt>
                <c:pt idx="108">
                  <c:v>0.3875</c:v>
                </c:pt>
                <c:pt idx="109">
                  <c:v>0.3875</c:v>
                </c:pt>
                <c:pt idx="110">
                  <c:v>0.3875</c:v>
                </c:pt>
                <c:pt idx="111">
                  <c:v>0.926136363636364</c:v>
                </c:pt>
                <c:pt idx="112">
                  <c:v>0.4175</c:v>
                </c:pt>
                <c:pt idx="113">
                  <c:v>0.397777777777778</c:v>
                </c:pt>
                <c:pt idx="114">
                  <c:v>0.397777777777778</c:v>
                </c:pt>
                <c:pt idx="115">
                  <c:v>0.397777777777778</c:v>
                </c:pt>
                <c:pt idx="116">
                  <c:v>0.397777777777778</c:v>
                </c:pt>
                <c:pt idx="117">
                  <c:v>0.397777777777778</c:v>
                </c:pt>
                <c:pt idx="118">
                  <c:v>0.4475</c:v>
                </c:pt>
                <c:pt idx="119">
                  <c:v>0.4475</c:v>
                </c:pt>
                <c:pt idx="120">
                  <c:v>0.4475</c:v>
                </c:pt>
                <c:pt idx="121">
                  <c:v>0.4475</c:v>
                </c:pt>
                <c:pt idx="122">
                  <c:v>0.339622641509434</c:v>
                </c:pt>
                <c:pt idx="123">
                  <c:v>0.339622641509434</c:v>
                </c:pt>
                <c:pt idx="124">
                  <c:v>0.339622641509434</c:v>
                </c:pt>
                <c:pt idx="125">
                  <c:v>0.339622641509434</c:v>
                </c:pt>
                <c:pt idx="126">
                  <c:v>0.339622641509434</c:v>
                </c:pt>
                <c:pt idx="127">
                  <c:v>0.371698113207547</c:v>
                </c:pt>
                <c:pt idx="128">
                  <c:v>0.371698113207547</c:v>
                </c:pt>
                <c:pt idx="129">
                  <c:v>0.371698113207547</c:v>
                </c:pt>
                <c:pt idx="130">
                  <c:v>0.371698113207547</c:v>
                </c:pt>
                <c:pt idx="131">
                  <c:v>0.371698113207547</c:v>
                </c:pt>
                <c:pt idx="132">
                  <c:v>0.371698113207547</c:v>
                </c:pt>
                <c:pt idx="133">
                  <c:v>0.371698113207547</c:v>
                </c:pt>
                <c:pt idx="134">
                  <c:v>0.371698113207547</c:v>
                </c:pt>
                <c:pt idx="135">
                  <c:v>0.394</c:v>
                </c:pt>
                <c:pt idx="136">
                  <c:v>0.394</c:v>
                </c:pt>
                <c:pt idx="137">
                  <c:v>0.394</c:v>
                </c:pt>
                <c:pt idx="138">
                  <c:v>0.394</c:v>
                </c:pt>
                <c:pt idx="139">
                  <c:v>0.394</c:v>
                </c:pt>
                <c:pt idx="140">
                  <c:v>0.394</c:v>
                </c:pt>
                <c:pt idx="141">
                  <c:v>0.394</c:v>
                </c:pt>
                <c:pt idx="142">
                  <c:v>0.394</c:v>
                </c:pt>
                <c:pt idx="143">
                  <c:v>0.394</c:v>
                </c:pt>
                <c:pt idx="144">
                  <c:v>0.331666666666667</c:v>
                </c:pt>
                <c:pt idx="145">
                  <c:v>0.375471698113208</c:v>
                </c:pt>
                <c:pt idx="146">
                  <c:v>0.375471698113208</c:v>
                </c:pt>
                <c:pt idx="147">
                  <c:v>0.375471698113208</c:v>
                </c:pt>
                <c:pt idx="148">
                  <c:v>0.375471698113208</c:v>
                </c:pt>
                <c:pt idx="149">
                  <c:v>0.375471698113208</c:v>
                </c:pt>
                <c:pt idx="150">
                  <c:v>0.375471698113208</c:v>
                </c:pt>
                <c:pt idx="151">
                  <c:v>0.298571428571429</c:v>
                </c:pt>
                <c:pt idx="152">
                  <c:v>0.298571428571429</c:v>
                </c:pt>
                <c:pt idx="153">
                  <c:v>0.348333333333333</c:v>
                </c:pt>
                <c:pt idx="154">
                  <c:v>0.394339622641509</c:v>
                </c:pt>
                <c:pt idx="155">
                  <c:v>0.394339622641509</c:v>
                </c:pt>
                <c:pt idx="156">
                  <c:v>0.394339622641509</c:v>
                </c:pt>
                <c:pt idx="157">
                  <c:v>0.394339622641509</c:v>
                </c:pt>
                <c:pt idx="158">
                  <c:v>0.394339622641509</c:v>
                </c:pt>
                <c:pt idx="159">
                  <c:v>0.394339622641509</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0.432075471698113</c:v>
                </c:pt>
                <c:pt idx="173">
                  <c:v>0.520454545454545</c:v>
                </c:pt>
                <c:pt idx="174">
                  <c:v>0.520454545454545</c:v>
                </c:pt>
                <c:pt idx="175">
                  <c:v>0.5725</c:v>
                </c:pt>
                <c:pt idx="176">
                  <c:v>0.5725</c:v>
                </c:pt>
                <c:pt idx="177">
                  <c:v>0.6</c:v>
                </c:pt>
                <c:pt idx="178">
                  <c:v>0.31125</c:v>
                </c:pt>
                <c:pt idx="179">
                  <c:v>0.31125</c:v>
                </c:pt>
                <c:pt idx="180">
                  <c:v>0.31125</c:v>
                </c:pt>
                <c:pt idx="181">
                  <c:v>0.31125</c:v>
                </c:pt>
                <c:pt idx="182">
                  <c:v>0.31125</c:v>
                </c:pt>
                <c:pt idx="183">
                  <c:v>0.31125</c:v>
                </c:pt>
                <c:pt idx="184">
                  <c:v>0.31125</c:v>
                </c:pt>
                <c:pt idx="185">
                  <c:v>0.31125</c:v>
                </c:pt>
                <c:pt idx="186">
                  <c:v>0.31125</c:v>
                </c:pt>
                <c:pt idx="187">
                  <c:v>0.31125</c:v>
                </c:pt>
                <c:pt idx="188">
                  <c:v>0.429310344827586</c:v>
                </c:pt>
                <c:pt idx="189">
                  <c:v>0.452727272727273</c:v>
                </c:pt>
                <c:pt idx="190">
                  <c:v>0.452727272727273</c:v>
                </c:pt>
                <c:pt idx="191">
                  <c:v>0.0871875</c:v>
                </c:pt>
                <c:pt idx="192">
                  <c:v>0.545283018867925</c:v>
                </c:pt>
                <c:pt idx="193">
                  <c:v>0.545283018867925</c:v>
                </c:pt>
                <c:pt idx="194">
                  <c:v>0.545283018867925</c:v>
                </c:pt>
                <c:pt idx="195">
                  <c:v>0.0996875</c:v>
                </c:pt>
                <c:pt idx="196">
                  <c:v>0.0996875</c:v>
                </c:pt>
                <c:pt idx="197">
                  <c:v>0.0996875</c:v>
                </c:pt>
                <c:pt idx="198">
                  <c:v>0.0996875</c:v>
                </c:pt>
                <c:pt idx="199">
                  <c:v>0.0996875</c:v>
                </c:pt>
                <c:pt idx="200">
                  <c:v>0.211875</c:v>
                </c:pt>
                <c:pt idx="201">
                  <c:v>0.565</c:v>
                </c:pt>
                <c:pt idx="202">
                  <c:v>0.8475</c:v>
                </c:pt>
                <c:pt idx="203">
                  <c:v>0.8475</c:v>
                </c:pt>
                <c:pt idx="204">
                  <c:v>0.8475</c:v>
                </c:pt>
                <c:pt idx="205">
                  <c:v>0.8475</c:v>
                </c:pt>
                <c:pt idx="206">
                  <c:v>0.8475</c:v>
                </c:pt>
                <c:pt idx="207">
                  <c:v>0.8475</c:v>
                </c:pt>
                <c:pt idx="208">
                  <c:v>1.059375</c:v>
                </c:pt>
                <c:pt idx="209">
                  <c:v>1.695</c:v>
                </c:pt>
                <c:pt idx="210">
                  <c:v>3.39</c:v>
                </c:pt>
                <c:pt idx="211">
                  <c:v>3.39</c:v>
                </c:pt>
                <c:pt idx="212">
                  <c:v>0.198295454545455</c:v>
                </c:pt>
                <c:pt idx="213">
                  <c:v>0.198295454545455</c:v>
                </c:pt>
                <c:pt idx="214">
                  <c:v>0.285</c:v>
                </c:pt>
                <c:pt idx="215">
                  <c:v>0.285</c:v>
                </c:pt>
                <c:pt idx="216">
                  <c:v>0.285</c:v>
                </c:pt>
                <c:pt idx="217">
                  <c:v>0.285</c:v>
                </c:pt>
                <c:pt idx="218">
                  <c:v>0.285</c:v>
                </c:pt>
                <c:pt idx="219">
                  <c:v>0.285</c:v>
                </c:pt>
                <c:pt idx="220">
                  <c:v>0.285</c:v>
                </c:pt>
                <c:pt idx="221">
                  <c:v>0.285</c:v>
                </c:pt>
                <c:pt idx="222">
                  <c:v>0.285</c:v>
                </c:pt>
                <c:pt idx="223">
                  <c:v>0.285</c:v>
                </c:pt>
                <c:pt idx="224">
                  <c:v>0.399</c:v>
                </c:pt>
                <c:pt idx="225">
                  <c:v>0.399</c:v>
                </c:pt>
                <c:pt idx="226">
                  <c:v>0.453409090909091</c:v>
                </c:pt>
                <c:pt idx="227">
                  <c:v>1.33</c:v>
                </c:pt>
                <c:pt idx="228">
                  <c:v>1.33</c:v>
                </c:pt>
                <c:pt idx="229">
                  <c:v>1.450909090909091</c:v>
                </c:pt>
                <c:pt idx="230">
                  <c:v>1.450909090909091</c:v>
                </c:pt>
                <c:pt idx="231">
                  <c:v>3.24390243902439</c:v>
                </c:pt>
                <c:pt idx="232">
                  <c:v>0.1278125</c:v>
                </c:pt>
                <c:pt idx="233">
                  <c:v>0.1278125</c:v>
                </c:pt>
                <c:pt idx="234">
                  <c:v>0.1278125</c:v>
                </c:pt>
                <c:pt idx="235">
                  <c:v>0.1278125</c:v>
                </c:pt>
                <c:pt idx="236">
                  <c:v>1.383870967741935</c:v>
                </c:pt>
                <c:pt idx="237">
                  <c:v>1.383870967741935</c:v>
                </c:pt>
                <c:pt idx="238">
                  <c:v>0.1403125</c:v>
                </c:pt>
                <c:pt idx="239">
                  <c:v>0.1403125</c:v>
                </c:pt>
                <c:pt idx="240">
                  <c:v>0.1434375</c:v>
                </c:pt>
                <c:pt idx="241">
                  <c:v>0.1434375</c:v>
                </c:pt>
                <c:pt idx="242">
                  <c:v>0.1434375</c:v>
                </c:pt>
                <c:pt idx="243">
                  <c:v>0.1434375</c:v>
                </c:pt>
                <c:pt idx="244">
                  <c:v>0.1434375</c:v>
                </c:pt>
                <c:pt idx="245">
                  <c:v>0.1434375</c:v>
                </c:pt>
                <c:pt idx="246">
                  <c:v>0.408</c:v>
                </c:pt>
                <c:pt idx="247">
                  <c:v>0.60794701986755</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0.866037735849057</c:v>
                </c:pt>
                <c:pt idx="261">
                  <c:v>0.866037735849057</c:v>
                </c:pt>
                <c:pt idx="262">
                  <c:v>0.866037735849057</c:v>
                </c:pt>
                <c:pt idx="263">
                  <c:v>1.7</c:v>
                </c:pt>
                <c:pt idx="264">
                  <c:v>3.06</c:v>
                </c:pt>
                <c:pt idx="265">
                  <c:v>0.195416666666667</c:v>
                </c:pt>
                <c:pt idx="266">
                  <c:v>0.195416666666667</c:v>
                </c:pt>
                <c:pt idx="267">
                  <c:v>0.195416666666667</c:v>
                </c:pt>
                <c:pt idx="268">
                  <c:v>0.195416666666667</c:v>
                </c:pt>
                <c:pt idx="269">
                  <c:v>0.0831666666666666</c:v>
                </c:pt>
                <c:pt idx="270">
                  <c:v>0.0831666666666666</c:v>
                </c:pt>
                <c:pt idx="271">
                  <c:v>0.0831666666666666</c:v>
                </c:pt>
                <c:pt idx="272">
                  <c:v>0.311875</c:v>
                </c:pt>
                <c:pt idx="273">
                  <c:v>0.311875</c:v>
                </c:pt>
                <c:pt idx="274">
                  <c:v>0.311875</c:v>
                </c:pt>
                <c:pt idx="275">
                  <c:v>0.311875</c:v>
                </c:pt>
                <c:pt idx="276">
                  <c:v>0.941509433962264</c:v>
                </c:pt>
                <c:pt idx="277">
                  <c:v>0.941509433962264</c:v>
                </c:pt>
                <c:pt idx="278">
                  <c:v>0.941509433962264</c:v>
                </c:pt>
                <c:pt idx="279">
                  <c:v>0.941509433962264</c:v>
                </c:pt>
                <c:pt idx="280">
                  <c:v>0.941509433962264</c:v>
                </c:pt>
                <c:pt idx="281">
                  <c:v>0.941509433962264</c:v>
                </c:pt>
                <c:pt idx="282">
                  <c:v>1.2475</c:v>
                </c:pt>
                <c:pt idx="283">
                  <c:v>1.2475</c:v>
                </c:pt>
                <c:pt idx="284">
                  <c:v>1.2475</c:v>
                </c:pt>
                <c:pt idx="285">
                  <c:v>1.2475</c:v>
                </c:pt>
                <c:pt idx="286">
                  <c:v>1.425714285714286</c:v>
                </c:pt>
                <c:pt idx="287">
                  <c:v>0.332727272727273</c:v>
                </c:pt>
                <c:pt idx="288">
                  <c:v>1.568571428571429</c:v>
                </c:pt>
                <c:pt idx="289">
                  <c:v>1.568571428571429</c:v>
                </c:pt>
                <c:pt idx="290">
                  <c:v>1.568571428571429</c:v>
                </c:pt>
                <c:pt idx="291">
                  <c:v>1.568571428571429</c:v>
                </c:pt>
                <c:pt idx="292">
                  <c:v>1.568571428571429</c:v>
                </c:pt>
                <c:pt idx="293">
                  <c:v>1.568571428571429</c:v>
                </c:pt>
                <c:pt idx="294">
                  <c:v>1.568571428571429</c:v>
                </c:pt>
                <c:pt idx="295">
                  <c:v>1.568571428571429</c:v>
                </c:pt>
                <c:pt idx="296">
                  <c:v>1.568571428571429</c:v>
                </c:pt>
                <c:pt idx="297">
                  <c:v>0.1778125</c:v>
                </c:pt>
                <c:pt idx="298">
                  <c:v>0.1778125</c:v>
                </c:pt>
                <c:pt idx="299">
                  <c:v>0.1778125</c:v>
                </c:pt>
                <c:pt idx="300">
                  <c:v>0.1778125</c:v>
                </c:pt>
                <c:pt idx="301">
                  <c:v>0.1778125</c:v>
                </c:pt>
                <c:pt idx="302">
                  <c:v>0.1778125</c:v>
                </c:pt>
                <c:pt idx="303">
                  <c:v>0.355625</c:v>
                </c:pt>
                <c:pt idx="304">
                  <c:v>1.4225</c:v>
                </c:pt>
                <c:pt idx="305">
                  <c:v>1.4225</c:v>
                </c:pt>
                <c:pt idx="306">
                  <c:v>1.4225</c:v>
                </c:pt>
                <c:pt idx="307">
                  <c:v>1.835483870967742</c:v>
                </c:pt>
                <c:pt idx="308">
                  <c:v>1.835483870967742</c:v>
                </c:pt>
                <c:pt idx="309">
                  <c:v>1.835483870967742</c:v>
                </c:pt>
                <c:pt idx="310">
                  <c:v>1.835483870967742</c:v>
                </c:pt>
                <c:pt idx="311">
                  <c:v>2.845</c:v>
                </c:pt>
                <c:pt idx="312">
                  <c:v>2.845</c:v>
                </c:pt>
                <c:pt idx="313">
                  <c:v>2.845</c:v>
                </c:pt>
                <c:pt idx="314">
                  <c:v>2.845</c:v>
                </c:pt>
                <c:pt idx="315">
                  <c:v>0.1871875</c:v>
                </c:pt>
                <c:pt idx="316">
                  <c:v>0.1871875</c:v>
                </c:pt>
                <c:pt idx="317">
                  <c:v>0.1871875</c:v>
                </c:pt>
                <c:pt idx="318">
                  <c:v>0.1871875</c:v>
                </c:pt>
                <c:pt idx="319">
                  <c:v>0.249583333333333</c:v>
                </c:pt>
                <c:pt idx="320">
                  <c:v>0.998333333333333</c:v>
                </c:pt>
                <c:pt idx="321">
                  <c:v>0.998333333333333</c:v>
                </c:pt>
                <c:pt idx="322">
                  <c:v>0.998333333333333</c:v>
                </c:pt>
                <c:pt idx="323">
                  <c:v>0.998333333333333</c:v>
                </c:pt>
                <c:pt idx="324">
                  <c:v>1.618918918918919</c:v>
                </c:pt>
                <c:pt idx="325">
                  <c:v>1.618918918918919</c:v>
                </c:pt>
                <c:pt idx="326">
                  <c:v>1.618918918918919</c:v>
                </c:pt>
                <c:pt idx="327">
                  <c:v>1.93225806451613</c:v>
                </c:pt>
                <c:pt idx="328">
                  <c:v>1.93225806451613</c:v>
                </c:pt>
                <c:pt idx="329">
                  <c:v>1.93225806451613</c:v>
                </c:pt>
                <c:pt idx="330">
                  <c:v>1.93225806451613</c:v>
                </c:pt>
                <c:pt idx="331">
                  <c:v>1.93225806451613</c:v>
                </c:pt>
                <c:pt idx="332">
                  <c:v>0.26625</c:v>
                </c:pt>
                <c:pt idx="333">
                  <c:v>0.26625</c:v>
                </c:pt>
                <c:pt idx="334">
                  <c:v>2.061290322580645</c:v>
                </c:pt>
                <c:pt idx="335">
                  <c:v>2.061290322580645</c:v>
                </c:pt>
                <c:pt idx="336">
                  <c:v>0.18385269121813</c:v>
                </c:pt>
                <c:pt idx="337">
                  <c:v>0.18385269121813</c:v>
                </c:pt>
                <c:pt idx="338">
                  <c:v>0.18385269121813</c:v>
                </c:pt>
                <c:pt idx="339">
                  <c:v>0.270416666666667</c:v>
                </c:pt>
                <c:pt idx="340">
                  <c:v>1.6225</c:v>
                </c:pt>
                <c:pt idx="341">
                  <c:v>1.6225</c:v>
                </c:pt>
                <c:pt idx="342">
                  <c:v>1.6225</c:v>
                </c:pt>
                <c:pt idx="343">
                  <c:v>1.6225</c:v>
                </c:pt>
                <c:pt idx="344">
                  <c:v>1.6225</c:v>
                </c:pt>
                <c:pt idx="345">
                  <c:v>1.6225</c:v>
                </c:pt>
                <c:pt idx="346">
                  <c:v>1.6225</c:v>
                </c:pt>
                <c:pt idx="347">
                  <c:v>1.6225</c:v>
                </c:pt>
                <c:pt idx="348">
                  <c:v>0.2153125</c:v>
                </c:pt>
                <c:pt idx="349">
                  <c:v>0.2153125</c:v>
                </c:pt>
                <c:pt idx="350">
                  <c:v>0.2153125</c:v>
                </c:pt>
                <c:pt idx="351">
                  <c:v>0.430625</c:v>
                </c:pt>
                <c:pt idx="352">
                  <c:v>1.148333333333333</c:v>
                </c:pt>
                <c:pt idx="353">
                  <c:v>0.2184375</c:v>
                </c:pt>
                <c:pt idx="354">
                  <c:v>0.221904761904762</c:v>
                </c:pt>
                <c:pt idx="355">
                  <c:v>0.2496875</c:v>
                </c:pt>
                <c:pt idx="356">
                  <c:v>0.2496875</c:v>
                </c:pt>
                <c:pt idx="357">
                  <c:v>1.452727272727273</c:v>
                </c:pt>
                <c:pt idx="358">
                  <c:v>0.2840625</c:v>
                </c:pt>
                <c:pt idx="359">
                  <c:v>0.2840625</c:v>
                </c:pt>
                <c:pt idx="360">
                  <c:v>0.2840625</c:v>
                </c:pt>
                <c:pt idx="361">
                  <c:v>1.698333333333333</c:v>
                </c:pt>
              </c:numCache>
            </c:numRef>
          </c:xVal>
          <c:yVal>
            <c:numRef>
              <c:f>Data!$L$2:$L$363</c:f>
              <c:numCache>
                <c:formatCode>General</c:formatCode>
                <c:ptCount val="362"/>
                <c:pt idx="0">
                  <c:v>21.0</c:v>
                </c:pt>
                <c:pt idx="1">
                  <c:v>13.0</c:v>
                </c:pt>
                <c:pt idx="2">
                  <c:v>15.0</c:v>
                </c:pt>
                <c:pt idx="3">
                  <c:v>14.0</c:v>
                </c:pt>
                <c:pt idx="4">
                  <c:v>23.0</c:v>
                </c:pt>
                <c:pt idx="5">
                  <c:v>15.0</c:v>
                </c:pt>
                <c:pt idx="6">
                  <c:v>18.0</c:v>
                </c:pt>
                <c:pt idx="7">
                  <c:v>44.0</c:v>
                </c:pt>
                <c:pt idx="8">
                  <c:v>15.0</c:v>
                </c:pt>
                <c:pt idx="9">
                  <c:v>14.0</c:v>
                </c:pt>
                <c:pt idx="10">
                  <c:v>10.0</c:v>
                </c:pt>
                <c:pt idx="11">
                  <c:v>13.0</c:v>
                </c:pt>
                <c:pt idx="12">
                  <c:v>18.0</c:v>
                </c:pt>
                <c:pt idx="13">
                  <c:v>16.0</c:v>
                </c:pt>
                <c:pt idx="14">
                  <c:v>16.0</c:v>
                </c:pt>
                <c:pt idx="15">
                  <c:v>12.0</c:v>
                </c:pt>
                <c:pt idx="16">
                  <c:v>14.0</c:v>
                </c:pt>
                <c:pt idx="17">
                  <c:v>10.0</c:v>
                </c:pt>
                <c:pt idx="18">
                  <c:v>12.0</c:v>
                </c:pt>
                <c:pt idx="19">
                  <c:v>17.0</c:v>
                </c:pt>
                <c:pt idx="20">
                  <c:v>14.0</c:v>
                </c:pt>
                <c:pt idx="21">
                  <c:v>14.0</c:v>
                </c:pt>
                <c:pt idx="22">
                  <c:v>90.0</c:v>
                </c:pt>
                <c:pt idx="23">
                  <c:v>70.0</c:v>
                </c:pt>
                <c:pt idx="24">
                  <c:v>70.0</c:v>
                </c:pt>
                <c:pt idx="25">
                  <c:v>14.0</c:v>
                </c:pt>
                <c:pt idx="26">
                  <c:v>17.0</c:v>
                </c:pt>
                <c:pt idx="27">
                  <c:v>16.0</c:v>
                </c:pt>
                <c:pt idx="28">
                  <c:v>10.0</c:v>
                </c:pt>
                <c:pt idx="29">
                  <c:v>90.0</c:v>
                </c:pt>
                <c:pt idx="30">
                  <c:v>90.0</c:v>
                </c:pt>
                <c:pt idx="31">
                  <c:v>17.0</c:v>
                </c:pt>
                <c:pt idx="32">
                  <c:v>16.0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90.0</c:v>
                </c:pt>
                <c:pt idx="47">
                  <c:v>90.0</c:v>
                </c:pt>
                <c:pt idx="48">
                  <c:v>90.0</c:v>
                </c:pt>
                <c:pt idx="49">
                  <c:v>90.0</c:v>
                </c:pt>
                <c:pt idx="50">
                  <c:v>90.0</c:v>
                </c:pt>
                <c:pt idx="51">
                  <c:v>16.0</c:v>
                </c:pt>
                <c:pt idx="52">
                  <c:v>16.0</c:v>
                </c:pt>
                <c:pt idx="53">
                  <c:v>12.0</c:v>
                </c:pt>
                <c:pt idx="54">
                  <c:v>13.0</c:v>
                </c:pt>
                <c:pt idx="55">
                  <c:v>12.0</c:v>
                </c:pt>
                <c:pt idx="56">
                  <c:v>12.0</c:v>
                </c:pt>
                <c:pt idx="57">
                  <c:v>12.0</c:v>
                </c:pt>
                <c:pt idx="58">
                  <c:v>12.0</c:v>
                </c:pt>
                <c:pt idx="59">
                  <c:v>80.0</c:v>
                </c:pt>
                <c:pt idx="60">
                  <c:v>24.0</c:v>
                </c:pt>
                <c:pt idx="61">
                  <c:v>24.0</c:v>
                </c:pt>
                <c:pt idx="62">
                  <c:v>24.0</c:v>
                </c:pt>
                <c:pt idx="63">
                  <c:v>24.0</c:v>
                </c:pt>
                <c:pt idx="64">
                  <c:v>14.0</c:v>
                </c:pt>
                <c:pt idx="65">
                  <c:v>14.0</c:v>
                </c:pt>
                <c:pt idx="66">
                  <c:v>13.0</c:v>
                </c:pt>
                <c:pt idx="67">
                  <c:v>18.0</c:v>
                </c:pt>
                <c:pt idx="68">
                  <c:v>18.0</c:v>
                </c:pt>
                <c:pt idx="69">
                  <c:v>15.0</c:v>
                </c:pt>
                <c:pt idx="70">
                  <c:v>14.0</c:v>
                </c:pt>
                <c:pt idx="71">
                  <c:v>14.0</c:v>
                </c:pt>
                <c:pt idx="72">
                  <c:v>13.0</c:v>
                </c:pt>
                <c:pt idx="73">
                  <c:v>16.0</c:v>
                </c:pt>
                <c:pt idx="74">
                  <c:v>16.0</c:v>
                </c:pt>
                <c:pt idx="75">
                  <c:v>16.0</c:v>
                </c:pt>
                <c:pt idx="76">
                  <c:v>14.0</c:v>
                </c:pt>
                <c:pt idx="77">
                  <c:v>16.0</c:v>
                </c:pt>
                <c:pt idx="78">
                  <c:v>14.0</c:v>
                </c:pt>
                <c:pt idx="79">
                  <c:v>12.0</c:v>
                </c:pt>
                <c:pt idx="80">
                  <c:v>13.0</c:v>
                </c:pt>
                <c:pt idx="81">
                  <c:v>12.0</c:v>
                </c:pt>
                <c:pt idx="82">
                  <c:v>12.0</c:v>
                </c:pt>
                <c:pt idx="83">
                  <c:v>17.0</c:v>
                </c:pt>
                <c:pt idx="84">
                  <c:v>13.0</c:v>
                </c:pt>
                <c:pt idx="85">
                  <c:v>11.0</c:v>
                </c:pt>
                <c:pt idx="86">
                  <c:v>11.0</c:v>
                </c:pt>
                <c:pt idx="87">
                  <c:v>11.0</c:v>
                </c:pt>
                <c:pt idx="88">
                  <c:v>13.0</c:v>
                </c:pt>
                <c:pt idx="89">
                  <c:v>15.0</c:v>
                </c:pt>
                <c:pt idx="90">
                  <c:v>13.0</c:v>
                </c:pt>
                <c:pt idx="91">
                  <c:v>12.0</c:v>
                </c:pt>
                <c:pt idx="92">
                  <c:v>14.0</c:v>
                </c:pt>
                <c:pt idx="93">
                  <c:v>11.0</c:v>
                </c:pt>
                <c:pt idx="94">
                  <c:v>14.0</c:v>
                </c:pt>
                <c:pt idx="95">
                  <c:v>80.0</c:v>
                </c:pt>
                <c:pt idx="96">
                  <c:v>80.0</c:v>
                </c:pt>
                <c:pt idx="97">
                  <c:v>80.0</c:v>
                </c:pt>
                <c:pt idx="98">
                  <c:v>80.0</c:v>
                </c:pt>
                <c:pt idx="99">
                  <c:v>80.0</c:v>
                </c:pt>
                <c:pt idx="100">
                  <c:v>12.0</c:v>
                </c:pt>
                <c:pt idx="101">
                  <c:v>12.0</c:v>
                </c:pt>
                <c:pt idx="102">
                  <c:v>12.0</c:v>
                </c:pt>
                <c:pt idx="103">
                  <c:v>11.0</c:v>
                </c:pt>
                <c:pt idx="104">
                  <c:v>12.0</c:v>
                </c:pt>
                <c:pt idx="105">
                  <c:v>11.0</c:v>
                </c:pt>
                <c:pt idx="106">
                  <c:v>12.0</c:v>
                </c:pt>
                <c:pt idx="107">
                  <c:v>80.0</c:v>
                </c:pt>
                <c:pt idx="108">
                  <c:v>15.0</c:v>
                </c:pt>
                <c:pt idx="109">
                  <c:v>15.0</c:v>
                </c:pt>
                <c:pt idx="110">
                  <c:v>14.0</c:v>
                </c:pt>
                <c:pt idx="111">
                  <c:v>20.0</c:v>
                </c:pt>
                <c:pt idx="112">
                  <c:v>50.0</c:v>
                </c:pt>
                <c:pt idx="113">
                  <c:v>15.0</c:v>
                </c:pt>
                <c:pt idx="114">
                  <c:v>14.0</c:v>
                </c:pt>
                <c:pt idx="115">
                  <c:v>14.0</c:v>
                </c:pt>
                <c:pt idx="116">
                  <c:v>14.0</c:v>
                </c:pt>
                <c:pt idx="117">
                  <c:v>14.0</c:v>
                </c:pt>
                <c:pt idx="118">
                  <c:v>14.0</c:v>
                </c:pt>
                <c:pt idx="119">
                  <c:v>70.0</c:v>
                </c:pt>
                <c:pt idx="120">
                  <c:v>80.0</c:v>
                </c:pt>
                <c:pt idx="121">
                  <c:v>60.0</c:v>
                </c:pt>
                <c:pt idx="122">
                  <c:v>12.0</c:v>
                </c:pt>
                <c:pt idx="123">
                  <c:v>12.0</c:v>
                </c:pt>
                <c:pt idx="124">
                  <c:v>12.0</c:v>
                </c:pt>
                <c:pt idx="125">
                  <c:v>12.0</c:v>
                </c:pt>
                <c:pt idx="126">
                  <c:v>11.0</c:v>
                </c:pt>
                <c:pt idx="127">
                  <c:v>19.0</c:v>
                </c:pt>
                <c:pt idx="128">
                  <c:v>21.0</c:v>
                </c:pt>
                <c:pt idx="129">
                  <c:v>23.0</c:v>
                </c:pt>
                <c:pt idx="130">
                  <c:v>20.0</c:v>
                </c:pt>
                <c:pt idx="131">
                  <c:v>23.0</c:v>
                </c:pt>
                <c:pt idx="132">
                  <c:v>18.0</c:v>
                </c:pt>
                <c:pt idx="133">
                  <c:v>19.0</c:v>
                </c:pt>
                <c:pt idx="134">
                  <c:v>18.0</c:v>
                </c:pt>
                <c:pt idx="135">
                  <c:v>16.0</c:v>
                </c:pt>
                <c:pt idx="136">
                  <c:v>17.0</c:v>
                </c:pt>
                <c:pt idx="137">
                  <c:v>16.0</c:v>
                </c:pt>
                <c:pt idx="138">
                  <c:v>16.0</c:v>
                </c:pt>
                <c:pt idx="139">
                  <c:v>17.0</c:v>
                </c:pt>
                <c:pt idx="140">
                  <c:v>16.0</c:v>
                </c:pt>
                <c:pt idx="141">
                  <c:v>16.0</c:v>
                </c:pt>
                <c:pt idx="142">
                  <c:v>16.0</c:v>
                </c:pt>
                <c:pt idx="143">
                  <c:v>16.0</c:v>
                </c:pt>
                <c:pt idx="144">
                  <c:v>13.0</c:v>
                </c:pt>
                <c:pt idx="145">
                  <c:v>14.0</c:v>
                </c:pt>
                <c:pt idx="146">
                  <c:v>13.0</c:v>
                </c:pt>
                <c:pt idx="147">
                  <c:v>12.0</c:v>
                </c:pt>
                <c:pt idx="148">
                  <c:v>20.0</c:v>
                </c:pt>
                <c:pt idx="149">
                  <c:v>18.0</c:v>
                </c:pt>
                <c:pt idx="150">
                  <c:v>18.0</c:v>
                </c:pt>
                <c:pt idx="151">
                  <c:v>14.0</c:v>
                </c:pt>
                <c:pt idx="152">
                  <c:v>19.0</c:v>
                </c:pt>
                <c:pt idx="153">
                  <c:v>90.0</c:v>
                </c:pt>
                <c:pt idx="154">
                  <c:v>12.0</c:v>
                </c:pt>
                <c:pt idx="155">
                  <c:v>12.0</c:v>
                </c:pt>
                <c:pt idx="156">
                  <c:v>12.0</c:v>
                </c:pt>
                <c:pt idx="157">
                  <c:v>11.0</c:v>
                </c:pt>
                <c:pt idx="158">
                  <c:v>15.0</c:v>
                </c:pt>
                <c:pt idx="159">
                  <c:v>13.0</c:v>
                </c:pt>
                <c:pt idx="160">
                  <c:v>19.0</c:v>
                </c:pt>
                <c:pt idx="161">
                  <c:v>17.0</c:v>
                </c:pt>
                <c:pt idx="162">
                  <c:v>16.0</c:v>
                </c:pt>
                <c:pt idx="163">
                  <c:v>12.0</c:v>
                </c:pt>
                <c:pt idx="164">
                  <c:v>14.0</c:v>
                </c:pt>
                <c:pt idx="165">
                  <c:v>14.0</c:v>
                </c:pt>
                <c:pt idx="166">
                  <c:v>15.0</c:v>
                </c:pt>
                <c:pt idx="167">
                  <c:v>12.0</c:v>
                </c:pt>
                <c:pt idx="168">
                  <c:v>14.0</c:v>
                </c:pt>
                <c:pt idx="169">
                  <c:v>12.0</c:v>
                </c:pt>
                <c:pt idx="170">
                  <c:v>11.0</c:v>
                </c:pt>
                <c:pt idx="171">
                  <c:v>11.0</c:v>
                </c:pt>
                <c:pt idx="172">
                  <c:v>17.0</c:v>
                </c:pt>
                <c:pt idx="173">
                  <c:v>14.0</c:v>
                </c:pt>
                <c:pt idx="174">
                  <c:v>12.0</c:v>
                </c:pt>
                <c:pt idx="175">
                  <c:v>17.0</c:v>
                </c:pt>
                <c:pt idx="176">
                  <c:v>17.0</c:v>
                </c:pt>
                <c:pt idx="177">
                  <c:v>14.0</c:v>
                </c:pt>
                <c:pt idx="178">
                  <c:v>32.0</c:v>
                </c:pt>
                <c:pt idx="179">
                  <c:v>28.0</c:v>
                </c:pt>
                <c:pt idx="180">
                  <c:v>28.0</c:v>
                </c:pt>
                <c:pt idx="181">
                  <c:v>28.0</c:v>
                </c:pt>
                <c:pt idx="182">
                  <c:v>28.0</c:v>
                </c:pt>
                <c:pt idx="183">
                  <c:v>28.0</c:v>
                </c:pt>
                <c:pt idx="184">
                  <c:v>28.0</c:v>
                </c:pt>
                <c:pt idx="185">
                  <c:v>30.0</c:v>
                </c:pt>
                <c:pt idx="186">
                  <c:v>29.0</c:v>
                </c:pt>
                <c:pt idx="187">
                  <c:v>29.0</c:v>
                </c:pt>
                <c:pt idx="188">
                  <c:v>28.0</c:v>
                </c:pt>
                <c:pt idx="189">
                  <c:v>31.0</c:v>
                </c:pt>
                <c:pt idx="190">
                  <c:v>27.0</c:v>
                </c:pt>
                <c:pt idx="191">
                  <c:v>17.0</c:v>
                </c:pt>
                <c:pt idx="192">
                  <c:v>16.0</c:v>
                </c:pt>
                <c:pt idx="193">
                  <c:v>15.0</c:v>
                </c:pt>
                <c:pt idx="194">
                  <c:v>17.0</c:v>
                </c:pt>
                <c:pt idx="195">
                  <c:v>15.0</c:v>
                </c:pt>
                <c:pt idx="196">
                  <c:v>90.0</c:v>
                </c:pt>
                <c:pt idx="197">
                  <c:v>16.0</c:v>
                </c:pt>
                <c:pt idx="198">
                  <c:v>90.0</c:v>
                </c:pt>
                <c:pt idx="199">
                  <c:v>16.0</c:v>
                </c:pt>
                <c:pt idx="200">
                  <c:v>50.0</c:v>
                </c:pt>
                <c:pt idx="201">
                  <c:v>16.0</c:v>
                </c:pt>
                <c:pt idx="202">
                  <c:v>90.0</c:v>
                </c:pt>
                <c:pt idx="203">
                  <c:v>90.0</c:v>
                </c:pt>
                <c:pt idx="204">
                  <c:v>90.0</c:v>
                </c:pt>
                <c:pt idx="205">
                  <c:v>90.0</c:v>
                </c:pt>
                <c:pt idx="206">
                  <c:v>60.0</c:v>
                </c:pt>
                <c:pt idx="207">
                  <c:v>80.0</c:v>
                </c:pt>
                <c:pt idx="208">
                  <c:v>32.0</c:v>
                </c:pt>
                <c:pt idx="209">
                  <c:v>50.0</c:v>
                </c:pt>
                <c:pt idx="210">
                  <c:v>25.0</c:v>
                </c:pt>
                <c:pt idx="211">
                  <c:v>25.0</c:v>
                </c:pt>
                <c:pt idx="212">
                  <c:v>12.0</c:v>
                </c:pt>
                <c:pt idx="213">
                  <c:v>16.0</c:v>
                </c:pt>
                <c:pt idx="214">
                  <c:v>35.0</c:v>
                </c:pt>
                <c:pt idx="215">
                  <c:v>40.0</c:v>
                </c:pt>
                <c:pt idx="216">
                  <c:v>40.0</c:v>
                </c:pt>
                <c:pt idx="217">
                  <c:v>45.0</c:v>
                </c:pt>
                <c:pt idx="218">
                  <c:v>45.0</c:v>
                </c:pt>
                <c:pt idx="219">
                  <c:v>45.0</c:v>
                </c:pt>
                <c:pt idx="220">
                  <c:v>45.0</c:v>
                </c:pt>
                <c:pt idx="221">
                  <c:v>35.0</c:v>
                </c:pt>
                <c:pt idx="222">
                  <c:v>40.0</c:v>
                </c:pt>
                <c:pt idx="223">
                  <c:v>40.0</c:v>
                </c:pt>
                <c:pt idx="224">
                  <c:v>53.0</c:v>
                </c:pt>
                <c:pt idx="225">
                  <c:v>44.0</c:v>
                </c:pt>
                <c:pt idx="226">
                  <c:v>23.0</c:v>
                </c:pt>
                <c:pt idx="227">
                  <c:v>90.0</c:v>
                </c:pt>
                <c:pt idx="228">
                  <c:v>90.0</c:v>
                </c:pt>
                <c:pt idx="229">
                  <c:v>11.0</c:v>
                </c:pt>
                <c:pt idx="230">
                  <c:v>11.0</c:v>
                </c:pt>
                <c:pt idx="231">
                  <c:v>15.0</c:v>
                </c:pt>
                <c:pt idx="232">
                  <c:v>11.0</c:v>
                </c:pt>
                <c:pt idx="233">
                  <c:v>18.0</c:v>
                </c:pt>
                <c:pt idx="234">
                  <c:v>12.0</c:v>
                </c:pt>
                <c:pt idx="235">
                  <c:v>17.0</c:v>
                </c:pt>
                <c:pt idx="236">
                  <c:v>60.0</c:v>
                </c:pt>
                <c:pt idx="237">
                  <c:v>60.0</c:v>
                </c:pt>
                <c:pt idx="238">
                  <c:v>19.0</c:v>
                </c:pt>
                <c:pt idx="239">
                  <c:v>13.0</c:v>
                </c:pt>
                <c:pt idx="240">
                  <c:v>32.0</c:v>
                </c:pt>
                <c:pt idx="241">
                  <c:v>15.0</c:v>
                </c:pt>
                <c:pt idx="242">
                  <c:v>15.0</c:v>
                </c:pt>
                <c:pt idx="243">
                  <c:v>15.0</c:v>
                </c:pt>
                <c:pt idx="244">
                  <c:v>27.0</c:v>
                </c:pt>
                <c:pt idx="245">
                  <c:v>23.0</c:v>
                </c:pt>
                <c:pt idx="246">
                  <c:v>30.0</c:v>
                </c:pt>
                <c:pt idx="247">
                  <c:v>80.0</c:v>
                </c:pt>
                <c:pt idx="248">
                  <c:v>15.0</c:v>
                </c:pt>
                <c:pt idx="249">
                  <c:v>11.0</c:v>
                </c:pt>
                <c:pt idx="250">
                  <c:v>80.0</c:v>
                </c:pt>
                <c:pt idx="251">
                  <c:v>80.0</c:v>
                </c:pt>
                <c:pt idx="252">
                  <c:v>80.0</c:v>
                </c:pt>
                <c:pt idx="253">
                  <c:v>80.0</c:v>
                </c:pt>
                <c:pt idx="254">
                  <c:v>80.0</c:v>
                </c:pt>
                <c:pt idx="255">
                  <c:v>80.0</c:v>
                </c:pt>
                <c:pt idx="256">
                  <c:v>80.0</c:v>
                </c:pt>
                <c:pt idx="257">
                  <c:v>80.0</c:v>
                </c:pt>
                <c:pt idx="258">
                  <c:v>12.0</c:v>
                </c:pt>
                <c:pt idx="259">
                  <c:v>80.0</c:v>
                </c:pt>
                <c:pt idx="260">
                  <c:v>12.0</c:v>
                </c:pt>
                <c:pt idx="261">
                  <c:v>12.0</c:v>
                </c:pt>
                <c:pt idx="262">
                  <c:v>11.0</c:v>
                </c:pt>
                <c:pt idx="263">
                  <c:v>30.0</c:v>
                </c:pt>
                <c:pt idx="264">
                  <c:v>19.0</c:v>
                </c:pt>
                <c:pt idx="265">
                  <c:v>22.0</c:v>
                </c:pt>
                <c:pt idx="266">
                  <c:v>30.0</c:v>
                </c:pt>
                <c:pt idx="267">
                  <c:v>29.0</c:v>
                </c:pt>
                <c:pt idx="268">
                  <c:v>29.0</c:v>
                </c:pt>
                <c:pt idx="269">
                  <c:v>13.0</c:v>
                </c:pt>
                <c:pt idx="270">
                  <c:v>12.0</c:v>
                </c:pt>
                <c:pt idx="271">
                  <c:v>13.0</c:v>
                </c:pt>
                <c:pt idx="272">
                  <c:v>15.0</c:v>
                </c:pt>
                <c:pt idx="273">
                  <c:v>14.0</c:v>
                </c:pt>
                <c:pt idx="274">
                  <c:v>26.0</c:v>
                </c:pt>
                <c:pt idx="275">
                  <c:v>26.0</c:v>
                </c:pt>
                <c:pt idx="276">
                  <c:v>14.0</c:v>
                </c:pt>
                <c:pt idx="277">
                  <c:v>12.0</c:v>
                </c:pt>
                <c:pt idx="278">
                  <c:v>11.0</c:v>
                </c:pt>
                <c:pt idx="279">
                  <c:v>11.0</c:v>
                </c:pt>
                <c:pt idx="280">
                  <c:v>11.0</c:v>
                </c:pt>
                <c:pt idx="281">
                  <c:v>80.0</c:v>
                </c:pt>
                <c:pt idx="282">
                  <c:v>14.0</c:v>
                </c:pt>
                <c:pt idx="283">
                  <c:v>80.0</c:v>
                </c:pt>
                <c:pt idx="284">
                  <c:v>80.0</c:v>
                </c:pt>
                <c:pt idx="285">
                  <c:v>80.0</c:v>
                </c:pt>
                <c:pt idx="286">
                  <c:v>90.0</c:v>
                </c:pt>
                <c:pt idx="287">
                  <c:v>17.0</c:v>
                </c:pt>
                <c:pt idx="288">
                  <c:v>13.0</c:v>
                </c:pt>
                <c:pt idx="289">
                  <c:v>80.0</c:v>
                </c:pt>
                <c:pt idx="290">
                  <c:v>10.0</c:v>
                </c:pt>
                <c:pt idx="291">
                  <c:v>10.0</c:v>
                </c:pt>
                <c:pt idx="292">
                  <c:v>10.0</c:v>
                </c:pt>
                <c:pt idx="293">
                  <c:v>10.0</c:v>
                </c:pt>
                <c:pt idx="294">
                  <c:v>10.0</c:v>
                </c:pt>
                <c:pt idx="295">
                  <c:v>10.0</c:v>
                </c:pt>
                <c:pt idx="296">
                  <c:v>10.0</c:v>
                </c:pt>
                <c:pt idx="297">
                  <c:v>22.0</c:v>
                </c:pt>
                <c:pt idx="298">
                  <c:v>17.0</c:v>
                </c:pt>
                <c:pt idx="299">
                  <c:v>14.0</c:v>
                </c:pt>
                <c:pt idx="300">
                  <c:v>23.0</c:v>
                </c:pt>
                <c:pt idx="301">
                  <c:v>13.0</c:v>
                </c:pt>
                <c:pt idx="302">
                  <c:v>10.0</c:v>
                </c:pt>
                <c:pt idx="303">
                  <c:v>50.0</c:v>
                </c:pt>
                <c:pt idx="304">
                  <c:v>80.0</c:v>
                </c:pt>
                <c:pt idx="305">
                  <c:v>70.0</c:v>
                </c:pt>
                <c:pt idx="306">
                  <c:v>10.0</c:v>
                </c:pt>
                <c:pt idx="307">
                  <c:v>70.0</c:v>
                </c:pt>
                <c:pt idx="308">
                  <c:v>70.0</c:v>
                </c:pt>
                <c:pt idx="309">
                  <c:v>70.0</c:v>
                </c:pt>
                <c:pt idx="310">
                  <c:v>70.0</c:v>
                </c:pt>
                <c:pt idx="311">
                  <c:v>50.0</c:v>
                </c:pt>
                <c:pt idx="312">
                  <c:v>50.0</c:v>
                </c:pt>
                <c:pt idx="313">
                  <c:v>50.0</c:v>
                </c:pt>
                <c:pt idx="314">
                  <c:v>50.0</c:v>
                </c:pt>
                <c:pt idx="315">
                  <c:v>18.0</c:v>
                </c:pt>
                <c:pt idx="316">
                  <c:v>13.0</c:v>
                </c:pt>
                <c:pt idx="317">
                  <c:v>90.0</c:v>
                </c:pt>
                <c:pt idx="318">
                  <c:v>17.0</c:v>
                </c:pt>
                <c:pt idx="319">
                  <c:v>18.0</c:v>
                </c:pt>
                <c:pt idx="320">
                  <c:v>15.0</c:v>
                </c:pt>
                <c:pt idx="321">
                  <c:v>15.0</c:v>
                </c:pt>
                <c:pt idx="322">
                  <c:v>15.0</c:v>
                </c:pt>
                <c:pt idx="323">
                  <c:v>90.0</c:v>
                </c:pt>
                <c:pt idx="324">
                  <c:v>10.0</c:v>
                </c:pt>
                <c:pt idx="325">
                  <c:v>90.0</c:v>
                </c:pt>
                <c:pt idx="326">
                  <c:v>10.0</c:v>
                </c:pt>
                <c:pt idx="327">
                  <c:v>60.0</c:v>
                </c:pt>
                <c:pt idx="328">
                  <c:v>60.0</c:v>
                </c:pt>
                <c:pt idx="329">
                  <c:v>60.0</c:v>
                </c:pt>
                <c:pt idx="330">
                  <c:v>50.0</c:v>
                </c:pt>
                <c:pt idx="331">
                  <c:v>50.0</c:v>
                </c:pt>
                <c:pt idx="332">
                  <c:v>14.0</c:v>
                </c:pt>
                <c:pt idx="333">
                  <c:v>11.0</c:v>
                </c:pt>
                <c:pt idx="334">
                  <c:v>70.0</c:v>
                </c:pt>
                <c:pt idx="335">
                  <c:v>70.0</c:v>
                </c:pt>
                <c:pt idx="336">
                  <c:v>21.0</c:v>
                </c:pt>
                <c:pt idx="337">
                  <c:v>12.0</c:v>
                </c:pt>
                <c:pt idx="338">
                  <c:v>16.0</c:v>
                </c:pt>
                <c:pt idx="339">
                  <c:v>18.0</c:v>
                </c:pt>
                <c:pt idx="340">
                  <c:v>90.0</c:v>
                </c:pt>
                <c:pt idx="341">
                  <c:v>90.0</c:v>
                </c:pt>
                <c:pt idx="342">
                  <c:v>90.0</c:v>
                </c:pt>
                <c:pt idx="343">
                  <c:v>90.0</c:v>
                </c:pt>
                <c:pt idx="344">
                  <c:v>90.0</c:v>
                </c:pt>
                <c:pt idx="345">
                  <c:v>10.0</c:v>
                </c:pt>
                <c:pt idx="346">
                  <c:v>90.0</c:v>
                </c:pt>
                <c:pt idx="347">
                  <c:v>60.0</c:v>
                </c:pt>
                <c:pt idx="348">
                  <c:v>18.0</c:v>
                </c:pt>
                <c:pt idx="349">
                  <c:v>12.0</c:v>
                </c:pt>
                <c:pt idx="350">
                  <c:v>13.0</c:v>
                </c:pt>
                <c:pt idx="351">
                  <c:v>17.0</c:v>
                </c:pt>
                <c:pt idx="352">
                  <c:v>13.0</c:v>
                </c:pt>
                <c:pt idx="353">
                  <c:v>12.0</c:v>
                </c:pt>
                <c:pt idx="354">
                  <c:v>33.0</c:v>
                </c:pt>
                <c:pt idx="355">
                  <c:v>13.0</c:v>
                </c:pt>
                <c:pt idx="356">
                  <c:v>10.0</c:v>
                </c:pt>
                <c:pt idx="357">
                  <c:v>15.0</c:v>
                </c:pt>
                <c:pt idx="358">
                  <c:v>14.0</c:v>
                </c:pt>
                <c:pt idx="359">
                  <c:v>21.0</c:v>
                </c:pt>
                <c:pt idx="360">
                  <c:v>10.0</c:v>
                </c:pt>
                <c:pt idx="361">
                  <c:v>13.0</c:v>
                </c:pt>
              </c:numCache>
            </c:numRef>
          </c:yVal>
          <c:smooth val="0"/>
        </c:ser>
        <c:dLbls>
          <c:showLegendKey val="0"/>
          <c:showVal val="0"/>
          <c:showCatName val="0"/>
          <c:showSerName val="0"/>
          <c:showPercent val="0"/>
          <c:showBubbleSize val="0"/>
        </c:dLbls>
        <c:axId val="-2144683720"/>
        <c:axId val="-2145195848"/>
      </c:scatterChart>
      <c:valAx>
        <c:axId val="-2144683720"/>
        <c:scaling>
          <c:orientation val="minMax"/>
        </c:scaling>
        <c:delete val="0"/>
        <c:axPos val="b"/>
        <c:numFmt formatCode="0.0000" sourceLinked="1"/>
        <c:majorTickMark val="out"/>
        <c:minorTickMark val="none"/>
        <c:tickLblPos val="nextTo"/>
        <c:crossAx val="-2145195848"/>
        <c:crosses val="autoZero"/>
        <c:crossBetween val="midCat"/>
      </c:valAx>
      <c:valAx>
        <c:axId val="-2145195848"/>
        <c:scaling>
          <c:orientation val="minMax"/>
        </c:scaling>
        <c:delete val="0"/>
        <c:axPos val="l"/>
        <c:majorGridlines/>
        <c:numFmt formatCode="General" sourceLinked="1"/>
        <c:majorTickMark val="out"/>
        <c:minorTickMark val="none"/>
        <c:tickLblPos val="nextTo"/>
        <c:crossAx val="-214468372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Protein v. Price/Oz</a:t>
            </a:r>
            <a:endParaRPr lang="en-US">
              <a:effectLst/>
            </a:endParaRPr>
          </a:p>
        </c:rich>
      </c:tx>
      <c:overlay val="0"/>
    </c:title>
    <c:autoTitleDeleted val="0"/>
    <c:plotArea>
      <c:layout/>
      <c:scatterChart>
        <c:scatterStyle val="lineMarker"/>
        <c:varyColors val="0"/>
        <c:ser>
          <c:idx val="0"/>
          <c:order val="0"/>
          <c:tx>
            <c:strRef>
              <c:f>Data!$J$1</c:f>
              <c:strCache>
                <c:ptCount val="1"/>
                <c:pt idx="0">
                  <c:v>Grams of Protein</c:v>
                </c:pt>
              </c:strCache>
            </c:strRef>
          </c:tx>
          <c:spPr>
            <a:ln w="47625">
              <a:noFill/>
            </a:ln>
          </c:spPr>
          <c:trendline>
            <c:trendlineType val="linear"/>
            <c:dispRSqr val="0"/>
            <c:dispEq val="0"/>
          </c:trendline>
          <c:xVal>
            <c:numRef>
              <c:f>Data!$B$2:$B$363</c:f>
              <c:numCache>
                <c:formatCode>0.0000</c:formatCode>
                <c:ptCount val="362"/>
                <c:pt idx="0">
                  <c:v>0.1278125</c:v>
                </c:pt>
                <c:pt idx="1">
                  <c:v>0.1778125</c:v>
                </c:pt>
                <c:pt idx="2">
                  <c:v>0.1434375</c:v>
                </c:pt>
                <c:pt idx="3">
                  <c:v>0.1278125</c:v>
                </c:pt>
                <c:pt idx="4">
                  <c:v>0.270416666666667</c:v>
                </c:pt>
                <c:pt idx="5">
                  <c:v>0.270416666666667</c:v>
                </c:pt>
                <c:pt idx="6">
                  <c:v>0.332727272727273</c:v>
                </c:pt>
                <c:pt idx="7">
                  <c:v>0.399</c:v>
                </c:pt>
                <c:pt idx="8">
                  <c:v>0.998333333333333</c:v>
                </c:pt>
                <c:pt idx="9">
                  <c:v>0.0983333333333333</c:v>
                </c:pt>
                <c:pt idx="10">
                  <c:v>0.0983333333333333</c:v>
                </c:pt>
                <c:pt idx="11">
                  <c:v>0.375471698113208</c:v>
                </c:pt>
                <c:pt idx="12">
                  <c:v>0.432075471698113</c:v>
                </c:pt>
                <c:pt idx="13">
                  <c:v>0.432075471698113</c:v>
                </c:pt>
                <c:pt idx="14">
                  <c:v>0.292452830188679</c:v>
                </c:pt>
                <c:pt idx="15">
                  <c:v>0.941509433962264</c:v>
                </c:pt>
                <c:pt idx="16">
                  <c:v>0.432075471698113</c:v>
                </c:pt>
                <c:pt idx="17">
                  <c:v>0.432075471698113</c:v>
                </c:pt>
                <c:pt idx="18">
                  <c:v>0.375471698113208</c:v>
                </c:pt>
                <c:pt idx="19">
                  <c:v>0.5725</c:v>
                </c:pt>
                <c:pt idx="20">
                  <c:v>0.4475</c:v>
                </c:pt>
                <c:pt idx="21">
                  <c:v>0.2225</c:v>
                </c:pt>
                <c:pt idx="22">
                  <c:v>0.8475</c:v>
                </c:pt>
                <c:pt idx="23">
                  <c:v>1.835483870967742</c:v>
                </c:pt>
                <c:pt idx="24">
                  <c:v>1.835483870967742</c:v>
                </c:pt>
                <c:pt idx="25">
                  <c:v>0.0983333333333333</c:v>
                </c:pt>
                <c:pt idx="26">
                  <c:v>0.0983333333333333</c:v>
                </c:pt>
                <c:pt idx="27">
                  <c:v>0.0983333333333333</c:v>
                </c:pt>
                <c:pt idx="28">
                  <c:v>0.0983333333333333</c:v>
                </c:pt>
                <c:pt idx="29">
                  <c:v>0.0983333333333333</c:v>
                </c:pt>
                <c:pt idx="30">
                  <c:v>0.0983333333333333</c:v>
                </c:pt>
                <c:pt idx="31">
                  <c:v>0.0983333333333333</c:v>
                </c:pt>
                <c:pt idx="32">
                  <c:v>0.0983333333333333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0.148333333333333</c:v>
                </c:pt>
                <c:pt idx="51">
                  <c:v>0.2225</c:v>
                </c:pt>
                <c:pt idx="52">
                  <c:v>0.166666666666667</c:v>
                </c:pt>
                <c:pt idx="53">
                  <c:v>0.188679245283019</c:v>
                </c:pt>
                <c:pt idx="54">
                  <c:v>0.188679245283019</c:v>
                </c:pt>
                <c:pt idx="55">
                  <c:v>0.188679245283019</c:v>
                </c:pt>
                <c:pt idx="56">
                  <c:v>0.188679245283019</c:v>
                </c:pt>
                <c:pt idx="57">
                  <c:v>0.188679245283019</c:v>
                </c:pt>
                <c:pt idx="58">
                  <c:v>0.188679245283019</c:v>
                </c:pt>
                <c:pt idx="59">
                  <c:v>0.188679245283019</c:v>
                </c:pt>
                <c:pt idx="60">
                  <c:v>0.178571428571429</c:v>
                </c:pt>
                <c:pt idx="61">
                  <c:v>0.178571428571429</c:v>
                </c:pt>
                <c:pt idx="62">
                  <c:v>0.178571428571429</c:v>
                </c:pt>
                <c:pt idx="63">
                  <c:v>0.178571428571429</c:v>
                </c:pt>
                <c:pt idx="64">
                  <c:v>0.208333333333333</c:v>
                </c:pt>
                <c:pt idx="65">
                  <c:v>0.208333333333333</c:v>
                </c:pt>
                <c:pt idx="66">
                  <c:v>0.208333333333333</c:v>
                </c:pt>
                <c:pt idx="67">
                  <c:v>0.208333333333333</c:v>
                </c:pt>
                <c:pt idx="68">
                  <c:v>0.208333333333333</c:v>
                </c:pt>
                <c:pt idx="69">
                  <c:v>0.846590909090909</c:v>
                </c:pt>
                <c:pt idx="70">
                  <c:v>0.846590909090909</c:v>
                </c:pt>
                <c:pt idx="71">
                  <c:v>0.846590909090909</c:v>
                </c:pt>
                <c:pt idx="72">
                  <c:v>0.258333333333333</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0.292452830188679</c:v>
                </c:pt>
                <c:pt idx="108">
                  <c:v>0.3875</c:v>
                </c:pt>
                <c:pt idx="109">
                  <c:v>0.3875</c:v>
                </c:pt>
                <c:pt idx="110">
                  <c:v>0.3875</c:v>
                </c:pt>
                <c:pt idx="111">
                  <c:v>0.926136363636364</c:v>
                </c:pt>
                <c:pt idx="112">
                  <c:v>0.4175</c:v>
                </c:pt>
                <c:pt idx="113">
                  <c:v>0.397777777777778</c:v>
                </c:pt>
                <c:pt idx="114">
                  <c:v>0.397777777777778</c:v>
                </c:pt>
                <c:pt idx="115">
                  <c:v>0.397777777777778</c:v>
                </c:pt>
                <c:pt idx="116">
                  <c:v>0.397777777777778</c:v>
                </c:pt>
                <c:pt idx="117">
                  <c:v>0.397777777777778</c:v>
                </c:pt>
                <c:pt idx="118">
                  <c:v>0.4475</c:v>
                </c:pt>
                <c:pt idx="119">
                  <c:v>0.4475</c:v>
                </c:pt>
                <c:pt idx="120">
                  <c:v>0.4475</c:v>
                </c:pt>
                <c:pt idx="121">
                  <c:v>0.4475</c:v>
                </c:pt>
                <c:pt idx="122">
                  <c:v>0.339622641509434</c:v>
                </c:pt>
                <c:pt idx="123">
                  <c:v>0.339622641509434</c:v>
                </c:pt>
                <c:pt idx="124">
                  <c:v>0.339622641509434</c:v>
                </c:pt>
                <c:pt idx="125">
                  <c:v>0.339622641509434</c:v>
                </c:pt>
                <c:pt idx="126">
                  <c:v>0.339622641509434</c:v>
                </c:pt>
                <c:pt idx="127">
                  <c:v>0.371698113207547</c:v>
                </c:pt>
                <c:pt idx="128">
                  <c:v>0.371698113207547</c:v>
                </c:pt>
                <c:pt idx="129">
                  <c:v>0.371698113207547</c:v>
                </c:pt>
                <c:pt idx="130">
                  <c:v>0.371698113207547</c:v>
                </c:pt>
                <c:pt idx="131">
                  <c:v>0.371698113207547</c:v>
                </c:pt>
                <c:pt idx="132">
                  <c:v>0.371698113207547</c:v>
                </c:pt>
                <c:pt idx="133">
                  <c:v>0.371698113207547</c:v>
                </c:pt>
                <c:pt idx="134">
                  <c:v>0.371698113207547</c:v>
                </c:pt>
                <c:pt idx="135">
                  <c:v>0.394</c:v>
                </c:pt>
                <c:pt idx="136">
                  <c:v>0.394</c:v>
                </c:pt>
                <c:pt idx="137">
                  <c:v>0.394</c:v>
                </c:pt>
                <c:pt idx="138">
                  <c:v>0.394</c:v>
                </c:pt>
                <c:pt idx="139">
                  <c:v>0.394</c:v>
                </c:pt>
                <c:pt idx="140">
                  <c:v>0.394</c:v>
                </c:pt>
                <c:pt idx="141">
                  <c:v>0.394</c:v>
                </c:pt>
                <c:pt idx="142">
                  <c:v>0.394</c:v>
                </c:pt>
                <c:pt idx="143">
                  <c:v>0.394</c:v>
                </c:pt>
                <c:pt idx="144">
                  <c:v>0.331666666666667</c:v>
                </c:pt>
                <c:pt idx="145">
                  <c:v>0.375471698113208</c:v>
                </c:pt>
                <c:pt idx="146">
                  <c:v>0.375471698113208</c:v>
                </c:pt>
                <c:pt idx="147">
                  <c:v>0.375471698113208</c:v>
                </c:pt>
                <c:pt idx="148">
                  <c:v>0.375471698113208</c:v>
                </c:pt>
                <c:pt idx="149">
                  <c:v>0.375471698113208</c:v>
                </c:pt>
                <c:pt idx="150">
                  <c:v>0.375471698113208</c:v>
                </c:pt>
                <c:pt idx="151">
                  <c:v>0.298571428571429</c:v>
                </c:pt>
                <c:pt idx="152">
                  <c:v>0.298571428571429</c:v>
                </c:pt>
                <c:pt idx="153">
                  <c:v>0.348333333333333</c:v>
                </c:pt>
                <c:pt idx="154">
                  <c:v>0.394339622641509</c:v>
                </c:pt>
                <c:pt idx="155">
                  <c:v>0.394339622641509</c:v>
                </c:pt>
                <c:pt idx="156">
                  <c:v>0.394339622641509</c:v>
                </c:pt>
                <c:pt idx="157">
                  <c:v>0.394339622641509</c:v>
                </c:pt>
                <c:pt idx="158">
                  <c:v>0.394339622641509</c:v>
                </c:pt>
                <c:pt idx="159">
                  <c:v>0.394339622641509</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0.432075471698113</c:v>
                </c:pt>
                <c:pt idx="173">
                  <c:v>0.520454545454545</c:v>
                </c:pt>
                <c:pt idx="174">
                  <c:v>0.520454545454545</c:v>
                </c:pt>
                <c:pt idx="175">
                  <c:v>0.5725</c:v>
                </c:pt>
                <c:pt idx="176">
                  <c:v>0.5725</c:v>
                </c:pt>
                <c:pt idx="177">
                  <c:v>0.6</c:v>
                </c:pt>
                <c:pt idx="178">
                  <c:v>0.31125</c:v>
                </c:pt>
                <c:pt idx="179">
                  <c:v>0.31125</c:v>
                </c:pt>
                <c:pt idx="180">
                  <c:v>0.31125</c:v>
                </c:pt>
                <c:pt idx="181">
                  <c:v>0.31125</c:v>
                </c:pt>
                <c:pt idx="182">
                  <c:v>0.31125</c:v>
                </c:pt>
                <c:pt idx="183">
                  <c:v>0.31125</c:v>
                </c:pt>
                <c:pt idx="184">
                  <c:v>0.31125</c:v>
                </c:pt>
                <c:pt idx="185">
                  <c:v>0.31125</c:v>
                </c:pt>
                <c:pt idx="186">
                  <c:v>0.31125</c:v>
                </c:pt>
                <c:pt idx="187">
                  <c:v>0.31125</c:v>
                </c:pt>
                <c:pt idx="188">
                  <c:v>0.429310344827586</c:v>
                </c:pt>
                <c:pt idx="189">
                  <c:v>0.452727272727273</c:v>
                </c:pt>
                <c:pt idx="190">
                  <c:v>0.452727272727273</c:v>
                </c:pt>
                <c:pt idx="191">
                  <c:v>0.0871875</c:v>
                </c:pt>
                <c:pt idx="192">
                  <c:v>0.545283018867925</c:v>
                </c:pt>
                <c:pt idx="193">
                  <c:v>0.545283018867925</c:v>
                </c:pt>
                <c:pt idx="194">
                  <c:v>0.545283018867925</c:v>
                </c:pt>
                <c:pt idx="195">
                  <c:v>0.0996875</c:v>
                </c:pt>
                <c:pt idx="196">
                  <c:v>0.0996875</c:v>
                </c:pt>
                <c:pt idx="197">
                  <c:v>0.0996875</c:v>
                </c:pt>
                <c:pt idx="198">
                  <c:v>0.0996875</c:v>
                </c:pt>
                <c:pt idx="199">
                  <c:v>0.0996875</c:v>
                </c:pt>
                <c:pt idx="200">
                  <c:v>0.211875</c:v>
                </c:pt>
                <c:pt idx="201">
                  <c:v>0.565</c:v>
                </c:pt>
                <c:pt idx="202">
                  <c:v>0.8475</c:v>
                </c:pt>
                <c:pt idx="203">
                  <c:v>0.8475</c:v>
                </c:pt>
                <c:pt idx="204">
                  <c:v>0.8475</c:v>
                </c:pt>
                <c:pt idx="205">
                  <c:v>0.8475</c:v>
                </c:pt>
                <c:pt idx="206">
                  <c:v>0.8475</c:v>
                </c:pt>
                <c:pt idx="207">
                  <c:v>0.8475</c:v>
                </c:pt>
                <c:pt idx="208">
                  <c:v>1.059375</c:v>
                </c:pt>
                <c:pt idx="209">
                  <c:v>1.695</c:v>
                </c:pt>
                <c:pt idx="210">
                  <c:v>3.39</c:v>
                </c:pt>
                <c:pt idx="211">
                  <c:v>3.39</c:v>
                </c:pt>
                <c:pt idx="212">
                  <c:v>0.198295454545455</c:v>
                </c:pt>
                <c:pt idx="213">
                  <c:v>0.198295454545455</c:v>
                </c:pt>
                <c:pt idx="214">
                  <c:v>0.285</c:v>
                </c:pt>
                <c:pt idx="215">
                  <c:v>0.285</c:v>
                </c:pt>
                <c:pt idx="216">
                  <c:v>0.285</c:v>
                </c:pt>
                <c:pt idx="217">
                  <c:v>0.285</c:v>
                </c:pt>
                <c:pt idx="218">
                  <c:v>0.285</c:v>
                </c:pt>
                <c:pt idx="219">
                  <c:v>0.285</c:v>
                </c:pt>
                <c:pt idx="220">
                  <c:v>0.285</c:v>
                </c:pt>
                <c:pt idx="221">
                  <c:v>0.285</c:v>
                </c:pt>
                <c:pt idx="222">
                  <c:v>0.285</c:v>
                </c:pt>
                <c:pt idx="223">
                  <c:v>0.285</c:v>
                </c:pt>
                <c:pt idx="224">
                  <c:v>0.399</c:v>
                </c:pt>
                <c:pt idx="225">
                  <c:v>0.399</c:v>
                </c:pt>
                <c:pt idx="226">
                  <c:v>0.453409090909091</c:v>
                </c:pt>
                <c:pt idx="227">
                  <c:v>1.33</c:v>
                </c:pt>
                <c:pt idx="228">
                  <c:v>1.33</c:v>
                </c:pt>
                <c:pt idx="229">
                  <c:v>1.450909090909091</c:v>
                </c:pt>
                <c:pt idx="230">
                  <c:v>1.450909090909091</c:v>
                </c:pt>
                <c:pt idx="231">
                  <c:v>3.24390243902439</c:v>
                </c:pt>
                <c:pt idx="232">
                  <c:v>0.1278125</c:v>
                </c:pt>
                <c:pt idx="233">
                  <c:v>0.1278125</c:v>
                </c:pt>
                <c:pt idx="234">
                  <c:v>0.1278125</c:v>
                </c:pt>
                <c:pt idx="235">
                  <c:v>0.1278125</c:v>
                </c:pt>
                <c:pt idx="236">
                  <c:v>1.383870967741935</c:v>
                </c:pt>
                <c:pt idx="237">
                  <c:v>1.383870967741935</c:v>
                </c:pt>
                <c:pt idx="238">
                  <c:v>0.1403125</c:v>
                </c:pt>
                <c:pt idx="239">
                  <c:v>0.1403125</c:v>
                </c:pt>
                <c:pt idx="240">
                  <c:v>0.1434375</c:v>
                </c:pt>
                <c:pt idx="241">
                  <c:v>0.1434375</c:v>
                </c:pt>
                <c:pt idx="242">
                  <c:v>0.1434375</c:v>
                </c:pt>
                <c:pt idx="243">
                  <c:v>0.1434375</c:v>
                </c:pt>
                <c:pt idx="244">
                  <c:v>0.1434375</c:v>
                </c:pt>
                <c:pt idx="245">
                  <c:v>0.1434375</c:v>
                </c:pt>
                <c:pt idx="246">
                  <c:v>0.408</c:v>
                </c:pt>
                <c:pt idx="247">
                  <c:v>0.60794701986755</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0.866037735849057</c:v>
                </c:pt>
                <c:pt idx="261">
                  <c:v>0.866037735849057</c:v>
                </c:pt>
                <c:pt idx="262">
                  <c:v>0.866037735849057</c:v>
                </c:pt>
                <c:pt idx="263">
                  <c:v>1.7</c:v>
                </c:pt>
                <c:pt idx="264">
                  <c:v>3.06</c:v>
                </c:pt>
                <c:pt idx="265">
                  <c:v>0.195416666666667</c:v>
                </c:pt>
                <c:pt idx="266">
                  <c:v>0.195416666666667</c:v>
                </c:pt>
                <c:pt idx="267">
                  <c:v>0.195416666666667</c:v>
                </c:pt>
                <c:pt idx="268">
                  <c:v>0.195416666666667</c:v>
                </c:pt>
                <c:pt idx="269">
                  <c:v>0.0831666666666666</c:v>
                </c:pt>
                <c:pt idx="270">
                  <c:v>0.0831666666666666</c:v>
                </c:pt>
                <c:pt idx="271">
                  <c:v>0.0831666666666666</c:v>
                </c:pt>
                <c:pt idx="272">
                  <c:v>0.311875</c:v>
                </c:pt>
                <c:pt idx="273">
                  <c:v>0.311875</c:v>
                </c:pt>
                <c:pt idx="274">
                  <c:v>0.311875</c:v>
                </c:pt>
                <c:pt idx="275">
                  <c:v>0.311875</c:v>
                </c:pt>
                <c:pt idx="276">
                  <c:v>0.941509433962264</c:v>
                </c:pt>
                <c:pt idx="277">
                  <c:v>0.941509433962264</c:v>
                </c:pt>
                <c:pt idx="278">
                  <c:v>0.941509433962264</c:v>
                </c:pt>
                <c:pt idx="279">
                  <c:v>0.941509433962264</c:v>
                </c:pt>
                <c:pt idx="280">
                  <c:v>0.941509433962264</c:v>
                </c:pt>
                <c:pt idx="281">
                  <c:v>0.941509433962264</c:v>
                </c:pt>
                <c:pt idx="282">
                  <c:v>1.2475</c:v>
                </c:pt>
                <c:pt idx="283">
                  <c:v>1.2475</c:v>
                </c:pt>
                <c:pt idx="284">
                  <c:v>1.2475</c:v>
                </c:pt>
                <c:pt idx="285">
                  <c:v>1.2475</c:v>
                </c:pt>
                <c:pt idx="286">
                  <c:v>1.425714285714286</c:v>
                </c:pt>
                <c:pt idx="287">
                  <c:v>0.332727272727273</c:v>
                </c:pt>
                <c:pt idx="288">
                  <c:v>1.568571428571429</c:v>
                </c:pt>
                <c:pt idx="289">
                  <c:v>1.568571428571429</c:v>
                </c:pt>
                <c:pt idx="290">
                  <c:v>1.568571428571429</c:v>
                </c:pt>
                <c:pt idx="291">
                  <c:v>1.568571428571429</c:v>
                </c:pt>
                <c:pt idx="292">
                  <c:v>1.568571428571429</c:v>
                </c:pt>
                <c:pt idx="293">
                  <c:v>1.568571428571429</c:v>
                </c:pt>
                <c:pt idx="294">
                  <c:v>1.568571428571429</c:v>
                </c:pt>
                <c:pt idx="295">
                  <c:v>1.568571428571429</c:v>
                </c:pt>
                <c:pt idx="296">
                  <c:v>1.568571428571429</c:v>
                </c:pt>
                <c:pt idx="297">
                  <c:v>0.1778125</c:v>
                </c:pt>
                <c:pt idx="298">
                  <c:v>0.1778125</c:v>
                </c:pt>
                <c:pt idx="299">
                  <c:v>0.1778125</c:v>
                </c:pt>
                <c:pt idx="300">
                  <c:v>0.1778125</c:v>
                </c:pt>
                <c:pt idx="301">
                  <c:v>0.1778125</c:v>
                </c:pt>
                <c:pt idx="302">
                  <c:v>0.1778125</c:v>
                </c:pt>
                <c:pt idx="303">
                  <c:v>0.355625</c:v>
                </c:pt>
                <c:pt idx="304">
                  <c:v>1.4225</c:v>
                </c:pt>
                <c:pt idx="305">
                  <c:v>1.4225</c:v>
                </c:pt>
                <c:pt idx="306">
                  <c:v>1.4225</c:v>
                </c:pt>
                <c:pt idx="307">
                  <c:v>1.835483870967742</c:v>
                </c:pt>
                <c:pt idx="308">
                  <c:v>1.835483870967742</c:v>
                </c:pt>
                <c:pt idx="309">
                  <c:v>1.835483870967742</c:v>
                </c:pt>
                <c:pt idx="310">
                  <c:v>1.835483870967742</c:v>
                </c:pt>
                <c:pt idx="311">
                  <c:v>2.845</c:v>
                </c:pt>
                <c:pt idx="312">
                  <c:v>2.845</c:v>
                </c:pt>
                <c:pt idx="313">
                  <c:v>2.845</c:v>
                </c:pt>
                <c:pt idx="314">
                  <c:v>2.845</c:v>
                </c:pt>
                <c:pt idx="315">
                  <c:v>0.1871875</c:v>
                </c:pt>
                <c:pt idx="316">
                  <c:v>0.1871875</c:v>
                </c:pt>
                <c:pt idx="317">
                  <c:v>0.1871875</c:v>
                </c:pt>
                <c:pt idx="318">
                  <c:v>0.1871875</c:v>
                </c:pt>
                <c:pt idx="319">
                  <c:v>0.249583333333333</c:v>
                </c:pt>
                <c:pt idx="320">
                  <c:v>0.998333333333333</c:v>
                </c:pt>
                <c:pt idx="321">
                  <c:v>0.998333333333333</c:v>
                </c:pt>
                <c:pt idx="322">
                  <c:v>0.998333333333333</c:v>
                </c:pt>
                <c:pt idx="323">
                  <c:v>0.998333333333333</c:v>
                </c:pt>
                <c:pt idx="324">
                  <c:v>1.618918918918919</c:v>
                </c:pt>
                <c:pt idx="325">
                  <c:v>1.618918918918919</c:v>
                </c:pt>
                <c:pt idx="326">
                  <c:v>1.618918918918919</c:v>
                </c:pt>
                <c:pt idx="327">
                  <c:v>1.93225806451613</c:v>
                </c:pt>
                <c:pt idx="328">
                  <c:v>1.93225806451613</c:v>
                </c:pt>
                <c:pt idx="329">
                  <c:v>1.93225806451613</c:v>
                </c:pt>
                <c:pt idx="330">
                  <c:v>1.93225806451613</c:v>
                </c:pt>
                <c:pt idx="331">
                  <c:v>1.93225806451613</c:v>
                </c:pt>
                <c:pt idx="332">
                  <c:v>0.26625</c:v>
                </c:pt>
                <c:pt idx="333">
                  <c:v>0.26625</c:v>
                </c:pt>
                <c:pt idx="334">
                  <c:v>2.061290322580645</c:v>
                </c:pt>
                <c:pt idx="335">
                  <c:v>2.061290322580645</c:v>
                </c:pt>
                <c:pt idx="336">
                  <c:v>0.18385269121813</c:v>
                </c:pt>
                <c:pt idx="337">
                  <c:v>0.18385269121813</c:v>
                </c:pt>
                <c:pt idx="338">
                  <c:v>0.18385269121813</c:v>
                </c:pt>
                <c:pt idx="339">
                  <c:v>0.270416666666667</c:v>
                </c:pt>
                <c:pt idx="340">
                  <c:v>1.6225</c:v>
                </c:pt>
                <c:pt idx="341">
                  <c:v>1.6225</c:v>
                </c:pt>
                <c:pt idx="342">
                  <c:v>1.6225</c:v>
                </c:pt>
                <c:pt idx="343">
                  <c:v>1.6225</c:v>
                </c:pt>
                <c:pt idx="344">
                  <c:v>1.6225</c:v>
                </c:pt>
                <c:pt idx="345">
                  <c:v>1.6225</c:v>
                </c:pt>
                <c:pt idx="346">
                  <c:v>1.6225</c:v>
                </c:pt>
                <c:pt idx="347">
                  <c:v>1.6225</c:v>
                </c:pt>
                <c:pt idx="348">
                  <c:v>0.2153125</c:v>
                </c:pt>
                <c:pt idx="349">
                  <c:v>0.2153125</c:v>
                </c:pt>
                <c:pt idx="350">
                  <c:v>0.2153125</c:v>
                </c:pt>
                <c:pt idx="351">
                  <c:v>0.430625</c:v>
                </c:pt>
                <c:pt idx="352">
                  <c:v>1.148333333333333</c:v>
                </c:pt>
                <c:pt idx="353">
                  <c:v>0.2184375</c:v>
                </c:pt>
                <c:pt idx="354">
                  <c:v>0.221904761904762</c:v>
                </c:pt>
                <c:pt idx="355">
                  <c:v>0.2496875</c:v>
                </c:pt>
                <c:pt idx="356">
                  <c:v>0.2496875</c:v>
                </c:pt>
                <c:pt idx="357">
                  <c:v>1.452727272727273</c:v>
                </c:pt>
                <c:pt idx="358">
                  <c:v>0.2840625</c:v>
                </c:pt>
                <c:pt idx="359">
                  <c:v>0.2840625</c:v>
                </c:pt>
                <c:pt idx="360">
                  <c:v>0.2840625</c:v>
                </c:pt>
                <c:pt idx="361">
                  <c:v>1.698333333333333</c:v>
                </c:pt>
              </c:numCache>
            </c:numRef>
          </c:xVal>
          <c:yVal>
            <c:numRef>
              <c:f>Data!$J$2:$J$363</c:f>
              <c:numCache>
                <c:formatCode>General</c:formatCode>
                <c:ptCount val="362"/>
                <c:pt idx="0">
                  <c:v>9.0</c:v>
                </c:pt>
                <c:pt idx="1">
                  <c:v>9.0</c:v>
                </c:pt>
                <c:pt idx="2">
                  <c:v>6.0</c:v>
                </c:pt>
                <c:pt idx="3">
                  <c:v>1.0</c:v>
                </c:pt>
                <c:pt idx="4">
                  <c:v>2.0</c:v>
                </c:pt>
                <c:pt idx="5">
                  <c:v>2.0</c:v>
                </c:pt>
                <c:pt idx="6">
                  <c:v>5.0</c:v>
                </c:pt>
                <c:pt idx="7">
                  <c:v>1.0</c:v>
                </c:pt>
                <c:pt idx="8">
                  <c:v>6.0</c:v>
                </c:pt>
                <c:pt idx="9">
                  <c:v>6.0</c:v>
                </c:pt>
                <c:pt idx="10">
                  <c:v>6.0</c:v>
                </c:pt>
                <c:pt idx="11">
                  <c:v>6.0</c:v>
                </c:pt>
                <c:pt idx="12">
                  <c:v>5.0</c:v>
                </c:pt>
                <c:pt idx="13">
                  <c:v>3.0</c:v>
                </c:pt>
                <c:pt idx="14">
                  <c:v>1.0</c:v>
                </c:pt>
                <c:pt idx="15">
                  <c:v>1.0</c:v>
                </c:pt>
                <c:pt idx="16">
                  <c:v>1.0</c:v>
                </c:pt>
                <c:pt idx="17">
                  <c:v>1.0</c:v>
                </c:pt>
                <c:pt idx="18">
                  <c:v>0.0</c:v>
                </c:pt>
                <c:pt idx="19">
                  <c:v>9.0</c:v>
                </c:pt>
                <c:pt idx="20">
                  <c:v>6.0</c:v>
                </c:pt>
                <c:pt idx="21">
                  <c:v>5.0</c:v>
                </c:pt>
                <c:pt idx="22">
                  <c:v>4.0</c:v>
                </c:pt>
                <c:pt idx="23">
                  <c:v>3.0</c:v>
                </c:pt>
                <c:pt idx="24">
                  <c:v>3.0</c:v>
                </c:pt>
                <c:pt idx="25">
                  <c:v>6.0</c:v>
                </c:pt>
                <c:pt idx="26">
                  <c:v>6.0</c:v>
                </c:pt>
                <c:pt idx="27">
                  <c:v>6.0</c:v>
                </c:pt>
                <c:pt idx="28">
                  <c:v>6.0</c:v>
                </c:pt>
                <c:pt idx="29">
                  <c:v>6.0</c:v>
                </c:pt>
                <c:pt idx="30">
                  <c:v>6.0</c:v>
                </c:pt>
                <c:pt idx="31">
                  <c:v>5.0</c:v>
                </c:pt>
                <c:pt idx="32">
                  <c:v>5.0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5.0</c:v>
                </c:pt>
                <c:pt idx="47">
                  <c:v>5.0</c:v>
                </c:pt>
                <c:pt idx="48">
                  <c:v>5.0</c:v>
                </c:pt>
                <c:pt idx="49">
                  <c:v>5.0</c:v>
                </c:pt>
                <c:pt idx="50">
                  <c:v>5.0</c:v>
                </c:pt>
                <c:pt idx="51">
                  <c:v>5.0</c:v>
                </c:pt>
                <c:pt idx="52">
                  <c:v>1.0</c:v>
                </c:pt>
                <c:pt idx="53">
                  <c:v>1.0</c:v>
                </c:pt>
                <c:pt idx="54">
                  <c:v>1.0</c:v>
                </c:pt>
                <c:pt idx="55">
                  <c:v>1.0</c:v>
                </c:pt>
                <c:pt idx="56">
                  <c:v>1.0</c:v>
                </c:pt>
                <c:pt idx="57">
                  <c:v>1.0</c:v>
                </c:pt>
                <c:pt idx="58">
                  <c:v>1.0</c:v>
                </c:pt>
                <c:pt idx="59">
                  <c:v>1.0</c:v>
                </c:pt>
                <c:pt idx="60">
                  <c:v>7.0</c:v>
                </c:pt>
                <c:pt idx="61">
                  <c:v>7.0</c:v>
                </c:pt>
                <c:pt idx="62">
                  <c:v>7.0</c:v>
                </c:pt>
                <c:pt idx="63">
                  <c:v>7.0</c:v>
                </c:pt>
                <c:pt idx="64">
                  <c:v>7.0</c:v>
                </c:pt>
                <c:pt idx="65">
                  <c:v>7.0</c:v>
                </c:pt>
                <c:pt idx="66">
                  <c:v>7.0</c:v>
                </c:pt>
                <c:pt idx="67">
                  <c:v>6.0</c:v>
                </c:pt>
                <c:pt idx="68">
                  <c:v>6.0</c:v>
                </c:pt>
                <c:pt idx="69">
                  <c:v>9.0</c:v>
                </c:pt>
                <c:pt idx="70">
                  <c:v>8.0</c:v>
                </c:pt>
                <c:pt idx="71">
                  <c:v>8.0</c:v>
                </c:pt>
                <c:pt idx="72">
                  <c:v>6.0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8.0</c:v>
                </c:pt>
                <c:pt idx="109">
                  <c:v>8.0</c:v>
                </c:pt>
                <c:pt idx="110">
                  <c:v>8.0</c:v>
                </c:pt>
                <c:pt idx="111">
                  <c:v>1.0</c:v>
                </c:pt>
                <c:pt idx="112">
                  <c:v>2.0</c:v>
                </c:pt>
                <c:pt idx="113">
                  <c:v>6.0</c:v>
                </c:pt>
                <c:pt idx="114">
                  <c:v>1.0</c:v>
                </c:pt>
                <c:pt idx="115">
                  <c:v>1.0</c:v>
                </c:pt>
                <c:pt idx="116">
                  <c:v>1.0</c:v>
                </c:pt>
                <c:pt idx="117">
                  <c:v>1.0</c:v>
                </c:pt>
                <c:pt idx="118">
                  <c:v>6.0</c:v>
                </c:pt>
                <c:pt idx="119">
                  <c:v>3.0</c:v>
                </c:pt>
                <c:pt idx="120">
                  <c:v>2.0</c:v>
                </c:pt>
                <c:pt idx="121">
                  <c:v>2.0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5.0</c:v>
                </c:pt>
                <c:pt idx="136">
                  <c:v>5.0</c:v>
                </c:pt>
                <c:pt idx="137">
                  <c:v>5.0</c:v>
                </c:pt>
                <c:pt idx="138">
                  <c:v>5.0</c:v>
                </c:pt>
                <c:pt idx="139">
                  <c:v>5.0</c:v>
                </c:pt>
                <c:pt idx="140">
                  <c:v>5.0</c:v>
                </c:pt>
                <c:pt idx="141">
                  <c:v>5.0</c:v>
                </c:pt>
                <c:pt idx="142">
                  <c:v>5.0</c:v>
                </c:pt>
                <c:pt idx="143">
                  <c:v>5.0</c:v>
                </c:pt>
                <c:pt idx="144">
                  <c:v>1.0</c:v>
                </c:pt>
                <c:pt idx="145">
                  <c:v>6.0</c:v>
                </c:pt>
                <c:pt idx="146">
                  <c:v>6.0</c:v>
                </c:pt>
                <c:pt idx="147">
                  <c:v>6.0</c:v>
                </c:pt>
                <c:pt idx="148">
                  <c:v>5.0</c:v>
                </c:pt>
                <c:pt idx="149">
                  <c:v>5.0</c:v>
                </c:pt>
                <c:pt idx="150">
                  <c:v>5.0</c:v>
                </c:pt>
                <c:pt idx="151">
                  <c:v>2.0</c:v>
                </c:pt>
                <c:pt idx="152">
                  <c:v>1.0</c:v>
                </c:pt>
                <c:pt idx="153">
                  <c:v>1.0</c:v>
                </c:pt>
                <c:pt idx="154">
                  <c:v>1.0</c:v>
                </c:pt>
                <c:pt idx="155">
                  <c:v>1.0</c:v>
                </c:pt>
                <c:pt idx="156">
                  <c:v>1.0</c:v>
                </c:pt>
                <c:pt idx="157">
                  <c:v>1.0</c:v>
                </c:pt>
                <c:pt idx="158">
                  <c:v>1.0</c:v>
                </c:pt>
                <c:pt idx="159">
                  <c:v>1.0</c:v>
                </c:pt>
                <c:pt idx="160">
                  <c:v>5.0</c:v>
                </c:pt>
                <c:pt idx="161">
                  <c:v>5.0</c:v>
                </c:pt>
                <c:pt idx="162">
                  <c:v>3.0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9.0</c:v>
                </c:pt>
                <c:pt idx="176">
                  <c:v>9.0</c:v>
                </c:pt>
                <c:pt idx="177">
                  <c:v>3.0</c:v>
                </c:pt>
                <c:pt idx="178">
                  <c:v>1.0</c:v>
                </c:pt>
                <c:pt idx="179">
                  <c:v>1.0</c:v>
                </c:pt>
                <c:pt idx="180">
                  <c:v>1.0</c:v>
                </c:pt>
                <c:pt idx="181">
                  <c:v>1.0</c:v>
                </c:pt>
                <c:pt idx="182">
                  <c:v>1.0</c:v>
                </c:pt>
                <c:pt idx="183">
                  <c:v>1.0</c:v>
                </c:pt>
                <c:pt idx="184">
                  <c:v>1.0</c:v>
                </c:pt>
                <c:pt idx="185">
                  <c:v>1.0</c:v>
                </c:pt>
                <c:pt idx="186">
                  <c:v>1.0</c:v>
                </c:pt>
                <c:pt idx="187">
                  <c:v>1.0</c:v>
                </c:pt>
                <c:pt idx="188">
                  <c:v>9.0</c:v>
                </c:pt>
                <c:pt idx="189">
                  <c:v>9.0</c:v>
                </c:pt>
                <c:pt idx="190">
                  <c:v>9.0</c:v>
                </c:pt>
                <c:pt idx="191">
                  <c:v>5.0</c:v>
                </c:pt>
                <c:pt idx="192">
                  <c:v>2.0</c:v>
                </c:pt>
                <c:pt idx="193">
                  <c:v>2.0</c:v>
                </c:pt>
                <c:pt idx="194">
                  <c:v>2.0</c:v>
                </c:pt>
                <c:pt idx="195">
                  <c:v>7.0</c:v>
                </c:pt>
                <c:pt idx="196">
                  <c:v>7.0</c:v>
                </c:pt>
                <c:pt idx="197">
                  <c:v>6.0</c:v>
                </c:pt>
                <c:pt idx="198">
                  <c:v>6.0</c:v>
                </c:pt>
                <c:pt idx="199">
                  <c:v>5.0</c:v>
                </c:pt>
                <c:pt idx="200">
                  <c:v>2.0</c:v>
                </c:pt>
                <c:pt idx="201">
                  <c:v>8.0</c:v>
                </c:pt>
                <c:pt idx="202">
                  <c:v>4.0</c:v>
                </c:pt>
                <c:pt idx="203">
                  <c:v>4.0</c:v>
                </c:pt>
                <c:pt idx="204">
                  <c:v>4.0</c:v>
                </c:pt>
                <c:pt idx="205">
                  <c:v>4.0</c:v>
                </c:pt>
                <c:pt idx="206">
                  <c:v>4.0</c:v>
                </c:pt>
                <c:pt idx="207">
                  <c:v>3.0</c:v>
                </c:pt>
                <c:pt idx="208">
                  <c:v>1.0</c:v>
                </c:pt>
                <c:pt idx="209">
                  <c:v>2.0</c:v>
                </c:pt>
                <c:pt idx="210">
                  <c:v>3.0</c:v>
                </c:pt>
                <c:pt idx="211">
                  <c:v>3.0</c:v>
                </c:pt>
                <c:pt idx="212">
                  <c:v>2.0</c:v>
                </c:pt>
                <c:pt idx="213">
                  <c:v>2.0</c:v>
                </c:pt>
                <c:pt idx="214">
                  <c:v>2.0</c:v>
                </c:pt>
                <c:pt idx="215">
                  <c:v>1.0</c:v>
                </c:pt>
                <c:pt idx="216">
                  <c:v>1.0</c:v>
                </c:pt>
                <c:pt idx="217">
                  <c:v>1.0</c:v>
                </c:pt>
                <c:pt idx="218">
                  <c:v>1.0</c:v>
                </c:pt>
                <c:pt idx="219">
                  <c:v>1.0</c:v>
                </c:pt>
                <c:pt idx="220">
                  <c:v>1.0</c:v>
                </c:pt>
                <c:pt idx="221">
                  <c:v>1.0</c:v>
                </c:pt>
                <c:pt idx="222">
                  <c:v>1.0</c:v>
                </c:pt>
                <c:pt idx="223">
                  <c:v>1.0</c:v>
                </c:pt>
                <c:pt idx="224">
                  <c:v>2.0</c:v>
                </c:pt>
                <c:pt idx="225">
                  <c:v>1.0</c:v>
                </c:pt>
                <c:pt idx="226">
                  <c:v>3.0</c:v>
                </c:pt>
                <c:pt idx="227">
                  <c:v>4.0</c:v>
                </c:pt>
                <c:pt idx="228">
                  <c:v>4.0</c:v>
                </c:pt>
                <c:pt idx="229">
                  <c:v>4.0</c:v>
                </c:pt>
                <c:pt idx="230">
                  <c:v>4.0</c:v>
                </c:pt>
                <c:pt idx="231">
                  <c:v>2.0</c:v>
                </c:pt>
                <c:pt idx="232">
                  <c:v>7.0</c:v>
                </c:pt>
                <c:pt idx="233">
                  <c:v>1.0</c:v>
                </c:pt>
                <c:pt idx="234">
                  <c:v>1.0</c:v>
                </c:pt>
                <c:pt idx="235">
                  <c:v>1.0</c:v>
                </c:pt>
                <c:pt idx="236">
                  <c:v>2.0</c:v>
                </c:pt>
                <c:pt idx="237">
                  <c:v>2.0</c:v>
                </c:pt>
                <c:pt idx="238">
                  <c:v>1.0</c:v>
                </c:pt>
                <c:pt idx="239">
                  <c:v>1.0</c:v>
                </c:pt>
                <c:pt idx="240">
                  <c:v>9.0</c:v>
                </c:pt>
                <c:pt idx="241">
                  <c:v>6.0</c:v>
                </c:pt>
                <c:pt idx="242">
                  <c:v>6.0</c:v>
                </c:pt>
                <c:pt idx="243">
                  <c:v>6.0</c:v>
                </c:pt>
                <c:pt idx="244">
                  <c:v>1.0</c:v>
                </c:pt>
                <c:pt idx="245">
                  <c:v>1.0</c:v>
                </c:pt>
                <c:pt idx="246">
                  <c:v>2.0</c:v>
                </c:pt>
                <c:pt idx="247">
                  <c:v>3.0</c:v>
                </c:pt>
                <c:pt idx="248">
                  <c:v>1.0</c:v>
                </c:pt>
                <c:pt idx="249">
                  <c:v>1.0</c:v>
                </c:pt>
                <c:pt idx="250">
                  <c:v>1.0</c:v>
                </c:pt>
                <c:pt idx="251">
                  <c:v>1.0</c:v>
                </c:pt>
                <c:pt idx="252">
                  <c:v>1.0</c:v>
                </c:pt>
                <c:pt idx="253">
                  <c:v>1.0</c:v>
                </c:pt>
                <c:pt idx="254">
                  <c:v>1.0</c:v>
                </c:pt>
                <c:pt idx="255">
                  <c:v>1.0</c:v>
                </c:pt>
                <c:pt idx="256">
                  <c:v>1.0</c:v>
                </c:pt>
                <c:pt idx="257">
                  <c:v>1.0</c:v>
                </c:pt>
                <c:pt idx="258">
                  <c:v>1.0</c:v>
                </c:pt>
                <c:pt idx="259">
                  <c:v>1.0</c:v>
                </c:pt>
                <c:pt idx="260">
                  <c:v>1.0</c:v>
                </c:pt>
                <c:pt idx="261">
                  <c:v>1.0</c:v>
                </c:pt>
                <c:pt idx="262">
                  <c:v>1.0</c:v>
                </c:pt>
                <c:pt idx="263">
                  <c:v>1.0</c:v>
                </c:pt>
                <c:pt idx="264">
                  <c:v>7.0</c:v>
                </c:pt>
                <c:pt idx="265">
                  <c:v>9.0</c:v>
                </c:pt>
                <c:pt idx="266">
                  <c:v>8.0</c:v>
                </c:pt>
                <c:pt idx="267">
                  <c:v>8.0</c:v>
                </c:pt>
                <c:pt idx="268">
                  <c:v>8.0</c:v>
                </c:pt>
                <c:pt idx="269">
                  <c:v>5.0</c:v>
                </c:pt>
                <c:pt idx="270">
                  <c:v>5.0</c:v>
                </c:pt>
                <c:pt idx="271">
                  <c:v>4.0</c:v>
                </c:pt>
                <c:pt idx="272">
                  <c:v>6.0</c:v>
                </c:pt>
                <c:pt idx="273">
                  <c:v>6.0</c:v>
                </c:pt>
                <c:pt idx="274">
                  <c:v>2.0</c:v>
                </c:pt>
                <c:pt idx="275">
                  <c:v>2.0</c:v>
                </c:pt>
                <c:pt idx="276">
                  <c:v>1.0</c:v>
                </c:pt>
                <c:pt idx="277">
                  <c:v>1.0</c:v>
                </c:pt>
                <c:pt idx="278">
                  <c:v>1.0</c:v>
                </c:pt>
                <c:pt idx="279">
                  <c:v>1.0</c:v>
                </c:pt>
                <c:pt idx="280">
                  <c:v>1.0</c:v>
                </c:pt>
                <c:pt idx="281">
                  <c:v>1.0</c:v>
                </c:pt>
                <c:pt idx="282">
                  <c:v>6.0</c:v>
                </c:pt>
                <c:pt idx="283">
                  <c:v>6.0</c:v>
                </c:pt>
                <c:pt idx="284">
                  <c:v>6.0</c:v>
                </c:pt>
                <c:pt idx="285">
                  <c:v>6.0</c:v>
                </c:pt>
                <c:pt idx="286">
                  <c:v>8.0</c:v>
                </c:pt>
                <c:pt idx="287">
                  <c:v>5.0</c:v>
                </c:pt>
                <c:pt idx="288">
                  <c:v>6.0</c:v>
                </c:pt>
                <c:pt idx="289">
                  <c:v>6.0</c:v>
                </c:pt>
                <c:pt idx="290">
                  <c:v>5.0</c:v>
                </c:pt>
                <c:pt idx="291">
                  <c:v>5.0</c:v>
                </c:pt>
                <c:pt idx="292">
                  <c:v>5.0</c:v>
                </c:pt>
                <c:pt idx="293">
                  <c:v>5.0</c:v>
                </c:pt>
                <c:pt idx="294">
                  <c:v>5.0</c:v>
                </c:pt>
                <c:pt idx="295">
                  <c:v>5.0</c:v>
                </c:pt>
                <c:pt idx="296">
                  <c:v>5.0</c:v>
                </c:pt>
                <c:pt idx="297">
                  <c:v>8.0</c:v>
                </c:pt>
                <c:pt idx="298">
                  <c:v>8.0</c:v>
                </c:pt>
                <c:pt idx="299">
                  <c:v>8.0</c:v>
                </c:pt>
                <c:pt idx="300">
                  <c:v>7.0</c:v>
                </c:pt>
                <c:pt idx="301">
                  <c:v>7.0</c:v>
                </c:pt>
                <c:pt idx="302">
                  <c:v>1.0</c:v>
                </c:pt>
                <c:pt idx="303">
                  <c:v>2.0</c:v>
                </c:pt>
                <c:pt idx="304">
                  <c:v>4.0</c:v>
                </c:pt>
                <c:pt idx="305">
                  <c:v>4.0</c:v>
                </c:pt>
                <c:pt idx="306">
                  <c:v>4.0</c:v>
                </c:pt>
                <c:pt idx="307">
                  <c:v>3.0</c:v>
                </c:pt>
                <c:pt idx="308">
                  <c:v>3.0</c:v>
                </c:pt>
                <c:pt idx="309">
                  <c:v>3.0</c:v>
                </c:pt>
                <c:pt idx="310">
                  <c:v>3.0</c:v>
                </c:pt>
                <c:pt idx="311">
                  <c:v>2.0</c:v>
                </c:pt>
                <c:pt idx="312">
                  <c:v>2.0</c:v>
                </c:pt>
                <c:pt idx="313">
                  <c:v>2.0</c:v>
                </c:pt>
                <c:pt idx="314">
                  <c:v>2.0</c:v>
                </c:pt>
                <c:pt idx="315">
                  <c:v>1.0</c:v>
                </c:pt>
                <c:pt idx="316">
                  <c:v>1.0</c:v>
                </c:pt>
                <c:pt idx="317">
                  <c:v>1.0</c:v>
                </c:pt>
                <c:pt idx="318">
                  <c:v>1.0</c:v>
                </c:pt>
                <c:pt idx="319">
                  <c:v>1.0</c:v>
                </c:pt>
                <c:pt idx="320">
                  <c:v>6.0</c:v>
                </c:pt>
                <c:pt idx="321">
                  <c:v>6.0</c:v>
                </c:pt>
                <c:pt idx="322">
                  <c:v>6.0</c:v>
                </c:pt>
                <c:pt idx="323">
                  <c:v>5.0</c:v>
                </c:pt>
                <c:pt idx="324">
                  <c:v>5.0</c:v>
                </c:pt>
                <c:pt idx="325">
                  <c:v>5.0</c:v>
                </c:pt>
                <c:pt idx="326">
                  <c:v>5.0</c:v>
                </c:pt>
                <c:pt idx="327">
                  <c:v>2.0</c:v>
                </c:pt>
                <c:pt idx="328">
                  <c:v>2.0</c:v>
                </c:pt>
                <c:pt idx="329">
                  <c:v>2.0</c:v>
                </c:pt>
                <c:pt idx="330">
                  <c:v>2.0</c:v>
                </c:pt>
                <c:pt idx="331">
                  <c:v>2.0</c:v>
                </c:pt>
                <c:pt idx="332">
                  <c:v>3.0</c:v>
                </c:pt>
                <c:pt idx="333">
                  <c:v>3.0</c:v>
                </c:pt>
                <c:pt idx="334">
                  <c:v>3.0</c:v>
                </c:pt>
                <c:pt idx="335">
                  <c:v>3.0</c:v>
                </c:pt>
                <c:pt idx="336">
                  <c:v>2.0</c:v>
                </c:pt>
                <c:pt idx="337">
                  <c:v>2.0</c:v>
                </c:pt>
                <c:pt idx="338">
                  <c:v>2.0</c:v>
                </c:pt>
                <c:pt idx="339">
                  <c:v>2.0</c:v>
                </c:pt>
                <c:pt idx="340">
                  <c:v>4.0</c:v>
                </c:pt>
                <c:pt idx="341">
                  <c:v>4.0</c:v>
                </c:pt>
                <c:pt idx="342">
                  <c:v>4.0</c:v>
                </c:pt>
                <c:pt idx="343">
                  <c:v>4.0</c:v>
                </c:pt>
                <c:pt idx="344">
                  <c:v>4.0</c:v>
                </c:pt>
                <c:pt idx="345">
                  <c:v>4.0</c:v>
                </c:pt>
                <c:pt idx="346">
                  <c:v>4.0</c:v>
                </c:pt>
                <c:pt idx="347">
                  <c:v>4.0</c:v>
                </c:pt>
                <c:pt idx="348">
                  <c:v>2.0</c:v>
                </c:pt>
                <c:pt idx="349">
                  <c:v>2.0</c:v>
                </c:pt>
                <c:pt idx="350">
                  <c:v>1.0</c:v>
                </c:pt>
                <c:pt idx="351">
                  <c:v>5.0</c:v>
                </c:pt>
                <c:pt idx="352">
                  <c:v>5.0</c:v>
                </c:pt>
                <c:pt idx="353">
                  <c:v>6.0</c:v>
                </c:pt>
                <c:pt idx="354">
                  <c:v>1.0</c:v>
                </c:pt>
                <c:pt idx="355">
                  <c:v>1.0</c:v>
                </c:pt>
                <c:pt idx="356">
                  <c:v>1.0</c:v>
                </c:pt>
                <c:pt idx="357">
                  <c:v>0.0</c:v>
                </c:pt>
                <c:pt idx="358">
                  <c:v>2.0</c:v>
                </c:pt>
                <c:pt idx="359">
                  <c:v>1.0</c:v>
                </c:pt>
                <c:pt idx="360">
                  <c:v>1.0</c:v>
                </c:pt>
                <c:pt idx="361">
                  <c:v>3.0</c:v>
                </c:pt>
              </c:numCache>
            </c:numRef>
          </c:yVal>
          <c:smooth val="0"/>
        </c:ser>
        <c:dLbls>
          <c:showLegendKey val="0"/>
          <c:showVal val="0"/>
          <c:showCatName val="0"/>
          <c:showSerName val="0"/>
          <c:showPercent val="0"/>
          <c:showBubbleSize val="0"/>
        </c:dLbls>
        <c:axId val="2096701576"/>
        <c:axId val="-2145319384"/>
      </c:scatterChart>
      <c:valAx>
        <c:axId val="2096701576"/>
        <c:scaling>
          <c:orientation val="minMax"/>
        </c:scaling>
        <c:delete val="0"/>
        <c:axPos val="b"/>
        <c:numFmt formatCode="0.0000" sourceLinked="1"/>
        <c:majorTickMark val="out"/>
        <c:minorTickMark val="none"/>
        <c:tickLblPos val="nextTo"/>
        <c:crossAx val="-2145319384"/>
        <c:crosses val="autoZero"/>
        <c:crossBetween val="midCat"/>
      </c:valAx>
      <c:valAx>
        <c:axId val="-2145319384"/>
        <c:scaling>
          <c:orientation val="minMax"/>
        </c:scaling>
        <c:delete val="0"/>
        <c:axPos val="l"/>
        <c:majorGridlines/>
        <c:numFmt formatCode="General" sourceLinked="1"/>
        <c:majorTickMark val="out"/>
        <c:minorTickMark val="none"/>
        <c:tickLblPos val="nextTo"/>
        <c:crossAx val="20967015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Fat v. Price/Oz</a:t>
            </a:r>
            <a:endParaRPr lang="en-US">
              <a:effectLst/>
            </a:endParaRPr>
          </a:p>
        </c:rich>
      </c:tx>
      <c:overlay val="0"/>
    </c:title>
    <c:autoTitleDeleted val="0"/>
    <c:plotArea>
      <c:layout/>
      <c:scatterChart>
        <c:scatterStyle val="lineMarker"/>
        <c:varyColors val="0"/>
        <c:ser>
          <c:idx val="0"/>
          <c:order val="0"/>
          <c:tx>
            <c:strRef>
              <c:f>Data!$K$1</c:f>
              <c:strCache>
                <c:ptCount val="1"/>
                <c:pt idx="0">
                  <c:v>Grams of Fat</c:v>
                </c:pt>
              </c:strCache>
            </c:strRef>
          </c:tx>
          <c:spPr>
            <a:ln w="47625">
              <a:noFill/>
            </a:ln>
          </c:spPr>
          <c:trendline>
            <c:trendlineType val="linear"/>
            <c:dispRSqr val="0"/>
            <c:dispEq val="0"/>
          </c:trendline>
          <c:xVal>
            <c:numRef>
              <c:f>Data!$B$2:$B$363</c:f>
              <c:numCache>
                <c:formatCode>0.0000</c:formatCode>
                <c:ptCount val="362"/>
                <c:pt idx="0">
                  <c:v>0.1278125</c:v>
                </c:pt>
                <c:pt idx="1">
                  <c:v>0.1778125</c:v>
                </c:pt>
                <c:pt idx="2">
                  <c:v>0.1434375</c:v>
                </c:pt>
                <c:pt idx="3">
                  <c:v>0.1278125</c:v>
                </c:pt>
                <c:pt idx="4">
                  <c:v>0.270416666666667</c:v>
                </c:pt>
                <c:pt idx="5">
                  <c:v>0.270416666666667</c:v>
                </c:pt>
                <c:pt idx="6">
                  <c:v>0.332727272727273</c:v>
                </c:pt>
                <c:pt idx="7">
                  <c:v>0.399</c:v>
                </c:pt>
                <c:pt idx="8">
                  <c:v>0.998333333333333</c:v>
                </c:pt>
                <c:pt idx="9">
                  <c:v>0.0983333333333333</c:v>
                </c:pt>
                <c:pt idx="10">
                  <c:v>0.0983333333333333</c:v>
                </c:pt>
                <c:pt idx="11">
                  <c:v>0.375471698113208</c:v>
                </c:pt>
                <c:pt idx="12">
                  <c:v>0.432075471698113</c:v>
                </c:pt>
                <c:pt idx="13">
                  <c:v>0.432075471698113</c:v>
                </c:pt>
                <c:pt idx="14">
                  <c:v>0.292452830188679</c:v>
                </c:pt>
                <c:pt idx="15">
                  <c:v>0.941509433962264</c:v>
                </c:pt>
                <c:pt idx="16">
                  <c:v>0.432075471698113</c:v>
                </c:pt>
                <c:pt idx="17">
                  <c:v>0.432075471698113</c:v>
                </c:pt>
                <c:pt idx="18">
                  <c:v>0.375471698113208</c:v>
                </c:pt>
                <c:pt idx="19">
                  <c:v>0.5725</c:v>
                </c:pt>
                <c:pt idx="20">
                  <c:v>0.4475</c:v>
                </c:pt>
                <c:pt idx="21">
                  <c:v>0.2225</c:v>
                </c:pt>
                <c:pt idx="22">
                  <c:v>0.8475</c:v>
                </c:pt>
                <c:pt idx="23">
                  <c:v>1.835483870967742</c:v>
                </c:pt>
                <c:pt idx="24">
                  <c:v>1.835483870967742</c:v>
                </c:pt>
                <c:pt idx="25">
                  <c:v>0.0983333333333333</c:v>
                </c:pt>
                <c:pt idx="26">
                  <c:v>0.0983333333333333</c:v>
                </c:pt>
                <c:pt idx="27">
                  <c:v>0.0983333333333333</c:v>
                </c:pt>
                <c:pt idx="28">
                  <c:v>0.0983333333333333</c:v>
                </c:pt>
                <c:pt idx="29">
                  <c:v>0.0983333333333333</c:v>
                </c:pt>
                <c:pt idx="30">
                  <c:v>0.0983333333333333</c:v>
                </c:pt>
                <c:pt idx="31">
                  <c:v>0.0983333333333333</c:v>
                </c:pt>
                <c:pt idx="32">
                  <c:v>0.0983333333333333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0.148333333333333</c:v>
                </c:pt>
                <c:pt idx="51">
                  <c:v>0.2225</c:v>
                </c:pt>
                <c:pt idx="52">
                  <c:v>0.166666666666667</c:v>
                </c:pt>
                <c:pt idx="53">
                  <c:v>0.188679245283019</c:v>
                </c:pt>
                <c:pt idx="54">
                  <c:v>0.188679245283019</c:v>
                </c:pt>
                <c:pt idx="55">
                  <c:v>0.188679245283019</c:v>
                </c:pt>
                <c:pt idx="56">
                  <c:v>0.188679245283019</c:v>
                </c:pt>
                <c:pt idx="57">
                  <c:v>0.188679245283019</c:v>
                </c:pt>
                <c:pt idx="58">
                  <c:v>0.188679245283019</c:v>
                </c:pt>
                <c:pt idx="59">
                  <c:v>0.188679245283019</c:v>
                </c:pt>
                <c:pt idx="60">
                  <c:v>0.178571428571429</c:v>
                </c:pt>
                <c:pt idx="61">
                  <c:v>0.178571428571429</c:v>
                </c:pt>
                <c:pt idx="62">
                  <c:v>0.178571428571429</c:v>
                </c:pt>
                <c:pt idx="63">
                  <c:v>0.178571428571429</c:v>
                </c:pt>
                <c:pt idx="64">
                  <c:v>0.208333333333333</c:v>
                </c:pt>
                <c:pt idx="65">
                  <c:v>0.208333333333333</c:v>
                </c:pt>
                <c:pt idx="66">
                  <c:v>0.208333333333333</c:v>
                </c:pt>
                <c:pt idx="67">
                  <c:v>0.208333333333333</c:v>
                </c:pt>
                <c:pt idx="68">
                  <c:v>0.208333333333333</c:v>
                </c:pt>
                <c:pt idx="69">
                  <c:v>0.846590909090909</c:v>
                </c:pt>
                <c:pt idx="70">
                  <c:v>0.846590909090909</c:v>
                </c:pt>
                <c:pt idx="71">
                  <c:v>0.846590909090909</c:v>
                </c:pt>
                <c:pt idx="72">
                  <c:v>0.258333333333333</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0.292452830188679</c:v>
                </c:pt>
                <c:pt idx="108">
                  <c:v>0.3875</c:v>
                </c:pt>
                <c:pt idx="109">
                  <c:v>0.3875</c:v>
                </c:pt>
                <c:pt idx="110">
                  <c:v>0.3875</c:v>
                </c:pt>
                <c:pt idx="111">
                  <c:v>0.926136363636364</c:v>
                </c:pt>
                <c:pt idx="112">
                  <c:v>0.4175</c:v>
                </c:pt>
                <c:pt idx="113">
                  <c:v>0.397777777777778</c:v>
                </c:pt>
                <c:pt idx="114">
                  <c:v>0.397777777777778</c:v>
                </c:pt>
                <c:pt idx="115">
                  <c:v>0.397777777777778</c:v>
                </c:pt>
                <c:pt idx="116">
                  <c:v>0.397777777777778</c:v>
                </c:pt>
                <c:pt idx="117">
                  <c:v>0.397777777777778</c:v>
                </c:pt>
                <c:pt idx="118">
                  <c:v>0.4475</c:v>
                </c:pt>
                <c:pt idx="119">
                  <c:v>0.4475</c:v>
                </c:pt>
                <c:pt idx="120">
                  <c:v>0.4475</c:v>
                </c:pt>
                <c:pt idx="121">
                  <c:v>0.4475</c:v>
                </c:pt>
                <c:pt idx="122">
                  <c:v>0.339622641509434</c:v>
                </c:pt>
                <c:pt idx="123">
                  <c:v>0.339622641509434</c:v>
                </c:pt>
                <c:pt idx="124">
                  <c:v>0.339622641509434</c:v>
                </c:pt>
                <c:pt idx="125">
                  <c:v>0.339622641509434</c:v>
                </c:pt>
                <c:pt idx="126">
                  <c:v>0.339622641509434</c:v>
                </c:pt>
                <c:pt idx="127">
                  <c:v>0.371698113207547</c:v>
                </c:pt>
                <c:pt idx="128">
                  <c:v>0.371698113207547</c:v>
                </c:pt>
                <c:pt idx="129">
                  <c:v>0.371698113207547</c:v>
                </c:pt>
                <c:pt idx="130">
                  <c:v>0.371698113207547</c:v>
                </c:pt>
                <c:pt idx="131">
                  <c:v>0.371698113207547</c:v>
                </c:pt>
                <c:pt idx="132">
                  <c:v>0.371698113207547</c:v>
                </c:pt>
                <c:pt idx="133">
                  <c:v>0.371698113207547</c:v>
                </c:pt>
                <c:pt idx="134">
                  <c:v>0.371698113207547</c:v>
                </c:pt>
                <c:pt idx="135">
                  <c:v>0.394</c:v>
                </c:pt>
                <c:pt idx="136">
                  <c:v>0.394</c:v>
                </c:pt>
                <c:pt idx="137">
                  <c:v>0.394</c:v>
                </c:pt>
                <c:pt idx="138">
                  <c:v>0.394</c:v>
                </c:pt>
                <c:pt idx="139">
                  <c:v>0.394</c:v>
                </c:pt>
                <c:pt idx="140">
                  <c:v>0.394</c:v>
                </c:pt>
                <c:pt idx="141">
                  <c:v>0.394</c:v>
                </c:pt>
                <c:pt idx="142">
                  <c:v>0.394</c:v>
                </c:pt>
                <c:pt idx="143">
                  <c:v>0.394</c:v>
                </c:pt>
                <c:pt idx="144">
                  <c:v>0.331666666666667</c:v>
                </c:pt>
                <c:pt idx="145">
                  <c:v>0.375471698113208</c:v>
                </c:pt>
                <c:pt idx="146">
                  <c:v>0.375471698113208</c:v>
                </c:pt>
                <c:pt idx="147">
                  <c:v>0.375471698113208</c:v>
                </c:pt>
                <c:pt idx="148">
                  <c:v>0.375471698113208</c:v>
                </c:pt>
                <c:pt idx="149">
                  <c:v>0.375471698113208</c:v>
                </c:pt>
                <c:pt idx="150">
                  <c:v>0.375471698113208</c:v>
                </c:pt>
                <c:pt idx="151">
                  <c:v>0.298571428571429</c:v>
                </c:pt>
                <c:pt idx="152">
                  <c:v>0.298571428571429</c:v>
                </c:pt>
                <c:pt idx="153">
                  <c:v>0.348333333333333</c:v>
                </c:pt>
                <c:pt idx="154">
                  <c:v>0.394339622641509</c:v>
                </c:pt>
                <c:pt idx="155">
                  <c:v>0.394339622641509</c:v>
                </c:pt>
                <c:pt idx="156">
                  <c:v>0.394339622641509</c:v>
                </c:pt>
                <c:pt idx="157">
                  <c:v>0.394339622641509</c:v>
                </c:pt>
                <c:pt idx="158">
                  <c:v>0.394339622641509</c:v>
                </c:pt>
                <c:pt idx="159">
                  <c:v>0.394339622641509</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0.432075471698113</c:v>
                </c:pt>
                <c:pt idx="173">
                  <c:v>0.520454545454545</c:v>
                </c:pt>
                <c:pt idx="174">
                  <c:v>0.520454545454545</c:v>
                </c:pt>
                <c:pt idx="175">
                  <c:v>0.5725</c:v>
                </c:pt>
                <c:pt idx="176">
                  <c:v>0.5725</c:v>
                </c:pt>
                <c:pt idx="177">
                  <c:v>0.6</c:v>
                </c:pt>
                <c:pt idx="178">
                  <c:v>0.31125</c:v>
                </c:pt>
                <c:pt idx="179">
                  <c:v>0.31125</c:v>
                </c:pt>
                <c:pt idx="180">
                  <c:v>0.31125</c:v>
                </c:pt>
                <c:pt idx="181">
                  <c:v>0.31125</c:v>
                </c:pt>
                <c:pt idx="182">
                  <c:v>0.31125</c:v>
                </c:pt>
                <c:pt idx="183">
                  <c:v>0.31125</c:v>
                </c:pt>
                <c:pt idx="184">
                  <c:v>0.31125</c:v>
                </c:pt>
                <c:pt idx="185">
                  <c:v>0.31125</c:v>
                </c:pt>
                <c:pt idx="186">
                  <c:v>0.31125</c:v>
                </c:pt>
                <c:pt idx="187">
                  <c:v>0.31125</c:v>
                </c:pt>
                <c:pt idx="188">
                  <c:v>0.429310344827586</c:v>
                </c:pt>
                <c:pt idx="189">
                  <c:v>0.452727272727273</c:v>
                </c:pt>
                <c:pt idx="190">
                  <c:v>0.452727272727273</c:v>
                </c:pt>
                <c:pt idx="191">
                  <c:v>0.0871875</c:v>
                </c:pt>
                <c:pt idx="192">
                  <c:v>0.545283018867925</c:v>
                </c:pt>
                <c:pt idx="193">
                  <c:v>0.545283018867925</c:v>
                </c:pt>
                <c:pt idx="194">
                  <c:v>0.545283018867925</c:v>
                </c:pt>
                <c:pt idx="195">
                  <c:v>0.0996875</c:v>
                </c:pt>
                <c:pt idx="196">
                  <c:v>0.0996875</c:v>
                </c:pt>
                <c:pt idx="197">
                  <c:v>0.0996875</c:v>
                </c:pt>
                <c:pt idx="198">
                  <c:v>0.0996875</c:v>
                </c:pt>
                <c:pt idx="199">
                  <c:v>0.0996875</c:v>
                </c:pt>
                <c:pt idx="200">
                  <c:v>0.211875</c:v>
                </c:pt>
                <c:pt idx="201">
                  <c:v>0.565</c:v>
                </c:pt>
                <c:pt idx="202">
                  <c:v>0.8475</c:v>
                </c:pt>
                <c:pt idx="203">
                  <c:v>0.8475</c:v>
                </c:pt>
                <c:pt idx="204">
                  <c:v>0.8475</c:v>
                </c:pt>
                <c:pt idx="205">
                  <c:v>0.8475</c:v>
                </c:pt>
                <c:pt idx="206">
                  <c:v>0.8475</c:v>
                </c:pt>
                <c:pt idx="207">
                  <c:v>0.8475</c:v>
                </c:pt>
                <c:pt idx="208">
                  <c:v>1.059375</c:v>
                </c:pt>
                <c:pt idx="209">
                  <c:v>1.695</c:v>
                </c:pt>
                <c:pt idx="210">
                  <c:v>3.39</c:v>
                </c:pt>
                <c:pt idx="211">
                  <c:v>3.39</c:v>
                </c:pt>
                <c:pt idx="212">
                  <c:v>0.198295454545455</c:v>
                </c:pt>
                <c:pt idx="213">
                  <c:v>0.198295454545455</c:v>
                </c:pt>
                <c:pt idx="214">
                  <c:v>0.285</c:v>
                </c:pt>
                <c:pt idx="215">
                  <c:v>0.285</c:v>
                </c:pt>
                <c:pt idx="216">
                  <c:v>0.285</c:v>
                </c:pt>
                <c:pt idx="217">
                  <c:v>0.285</c:v>
                </c:pt>
                <c:pt idx="218">
                  <c:v>0.285</c:v>
                </c:pt>
                <c:pt idx="219">
                  <c:v>0.285</c:v>
                </c:pt>
                <c:pt idx="220">
                  <c:v>0.285</c:v>
                </c:pt>
                <c:pt idx="221">
                  <c:v>0.285</c:v>
                </c:pt>
                <c:pt idx="222">
                  <c:v>0.285</c:v>
                </c:pt>
                <c:pt idx="223">
                  <c:v>0.285</c:v>
                </c:pt>
                <c:pt idx="224">
                  <c:v>0.399</c:v>
                </c:pt>
                <c:pt idx="225">
                  <c:v>0.399</c:v>
                </c:pt>
                <c:pt idx="226">
                  <c:v>0.453409090909091</c:v>
                </c:pt>
                <c:pt idx="227">
                  <c:v>1.33</c:v>
                </c:pt>
                <c:pt idx="228">
                  <c:v>1.33</c:v>
                </c:pt>
                <c:pt idx="229">
                  <c:v>1.450909090909091</c:v>
                </c:pt>
                <c:pt idx="230">
                  <c:v>1.450909090909091</c:v>
                </c:pt>
                <c:pt idx="231">
                  <c:v>3.24390243902439</c:v>
                </c:pt>
                <c:pt idx="232">
                  <c:v>0.1278125</c:v>
                </c:pt>
                <c:pt idx="233">
                  <c:v>0.1278125</c:v>
                </c:pt>
                <c:pt idx="234">
                  <c:v>0.1278125</c:v>
                </c:pt>
                <c:pt idx="235">
                  <c:v>0.1278125</c:v>
                </c:pt>
                <c:pt idx="236">
                  <c:v>1.383870967741935</c:v>
                </c:pt>
                <c:pt idx="237">
                  <c:v>1.383870967741935</c:v>
                </c:pt>
                <c:pt idx="238">
                  <c:v>0.1403125</c:v>
                </c:pt>
                <c:pt idx="239">
                  <c:v>0.1403125</c:v>
                </c:pt>
                <c:pt idx="240">
                  <c:v>0.1434375</c:v>
                </c:pt>
                <c:pt idx="241">
                  <c:v>0.1434375</c:v>
                </c:pt>
                <c:pt idx="242">
                  <c:v>0.1434375</c:v>
                </c:pt>
                <c:pt idx="243">
                  <c:v>0.1434375</c:v>
                </c:pt>
                <c:pt idx="244">
                  <c:v>0.1434375</c:v>
                </c:pt>
                <c:pt idx="245">
                  <c:v>0.1434375</c:v>
                </c:pt>
                <c:pt idx="246">
                  <c:v>0.408</c:v>
                </c:pt>
                <c:pt idx="247">
                  <c:v>0.60794701986755</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0.866037735849057</c:v>
                </c:pt>
                <c:pt idx="261">
                  <c:v>0.866037735849057</c:v>
                </c:pt>
                <c:pt idx="262">
                  <c:v>0.866037735849057</c:v>
                </c:pt>
                <c:pt idx="263">
                  <c:v>1.7</c:v>
                </c:pt>
                <c:pt idx="264">
                  <c:v>3.06</c:v>
                </c:pt>
                <c:pt idx="265">
                  <c:v>0.195416666666667</c:v>
                </c:pt>
                <c:pt idx="266">
                  <c:v>0.195416666666667</c:v>
                </c:pt>
                <c:pt idx="267">
                  <c:v>0.195416666666667</c:v>
                </c:pt>
                <c:pt idx="268">
                  <c:v>0.195416666666667</c:v>
                </c:pt>
                <c:pt idx="269">
                  <c:v>0.0831666666666666</c:v>
                </c:pt>
                <c:pt idx="270">
                  <c:v>0.0831666666666666</c:v>
                </c:pt>
                <c:pt idx="271">
                  <c:v>0.0831666666666666</c:v>
                </c:pt>
                <c:pt idx="272">
                  <c:v>0.311875</c:v>
                </c:pt>
                <c:pt idx="273">
                  <c:v>0.311875</c:v>
                </c:pt>
                <c:pt idx="274">
                  <c:v>0.311875</c:v>
                </c:pt>
                <c:pt idx="275">
                  <c:v>0.311875</c:v>
                </c:pt>
                <c:pt idx="276">
                  <c:v>0.941509433962264</c:v>
                </c:pt>
                <c:pt idx="277">
                  <c:v>0.941509433962264</c:v>
                </c:pt>
                <c:pt idx="278">
                  <c:v>0.941509433962264</c:v>
                </c:pt>
                <c:pt idx="279">
                  <c:v>0.941509433962264</c:v>
                </c:pt>
                <c:pt idx="280">
                  <c:v>0.941509433962264</c:v>
                </c:pt>
                <c:pt idx="281">
                  <c:v>0.941509433962264</c:v>
                </c:pt>
                <c:pt idx="282">
                  <c:v>1.2475</c:v>
                </c:pt>
                <c:pt idx="283">
                  <c:v>1.2475</c:v>
                </c:pt>
                <c:pt idx="284">
                  <c:v>1.2475</c:v>
                </c:pt>
                <c:pt idx="285">
                  <c:v>1.2475</c:v>
                </c:pt>
                <c:pt idx="286">
                  <c:v>1.425714285714286</c:v>
                </c:pt>
                <c:pt idx="287">
                  <c:v>0.332727272727273</c:v>
                </c:pt>
                <c:pt idx="288">
                  <c:v>1.568571428571429</c:v>
                </c:pt>
                <c:pt idx="289">
                  <c:v>1.568571428571429</c:v>
                </c:pt>
                <c:pt idx="290">
                  <c:v>1.568571428571429</c:v>
                </c:pt>
                <c:pt idx="291">
                  <c:v>1.568571428571429</c:v>
                </c:pt>
                <c:pt idx="292">
                  <c:v>1.568571428571429</c:v>
                </c:pt>
                <c:pt idx="293">
                  <c:v>1.568571428571429</c:v>
                </c:pt>
                <c:pt idx="294">
                  <c:v>1.568571428571429</c:v>
                </c:pt>
                <c:pt idx="295">
                  <c:v>1.568571428571429</c:v>
                </c:pt>
                <c:pt idx="296">
                  <c:v>1.568571428571429</c:v>
                </c:pt>
                <c:pt idx="297">
                  <c:v>0.1778125</c:v>
                </c:pt>
                <c:pt idx="298">
                  <c:v>0.1778125</c:v>
                </c:pt>
                <c:pt idx="299">
                  <c:v>0.1778125</c:v>
                </c:pt>
                <c:pt idx="300">
                  <c:v>0.1778125</c:v>
                </c:pt>
                <c:pt idx="301">
                  <c:v>0.1778125</c:v>
                </c:pt>
                <c:pt idx="302">
                  <c:v>0.1778125</c:v>
                </c:pt>
                <c:pt idx="303">
                  <c:v>0.355625</c:v>
                </c:pt>
                <c:pt idx="304">
                  <c:v>1.4225</c:v>
                </c:pt>
                <c:pt idx="305">
                  <c:v>1.4225</c:v>
                </c:pt>
                <c:pt idx="306">
                  <c:v>1.4225</c:v>
                </c:pt>
                <c:pt idx="307">
                  <c:v>1.835483870967742</c:v>
                </c:pt>
                <c:pt idx="308">
                  <c:v>1.835483870967742</c:v>
                </c:pt>
                <c:pt idx="309">
                  <c:v>1.835483870967742</c:v>
                </c:pt>
                <c:pt idx="310">
                  <c:v>1.835483870967742</c:v>
                </c:pt>
                <c:pt idx="311">
                  <c:v>2.845</c:v>
                </c:pt>
                <c:pt idx="312">
                  <c:v>2.845</c:v>
                </c:pt>
                <c:pt idx="313">
                  <c:v>2.845</c:v>
                </c:pt>
                <c:pt idx="314">
                  <c:v>2.845</c:v>
                </c:pt>
                <c:pt idx="315">
                  <c:v>0.1871875</c:v>
                </c:pt>
                <c:pt idx="316">
                  <c:v>0.1871875</c:v>
                </c:pt>
                <c:pt idx="317">
                  <c:v>0.1871875</c:v>
                </c:pt>
                <c:pt idx="318">
                  <c:v>0.1871875</c:v>
                </c:pt>
                <c:pt idx="319">
                  <c:v>0.249583333333333</c:v>
                </c:pt>
                <c:pt idx="320">
                  <c:v>0.998333333333333</c:v>
                </c:pt>
                <c:pt idx="321">
                  <c:v>0.998333333333333</c:v>
                </c:pt>
                <c:pt idx="322">
                  <c:v>0.998333333333333</c:v>
                </c:pt>
                <c:pt idx="323">
                  <c:v>0.998333333333333</c:v>
                </c:pt>
                <c:pt idx="324">
                  <c:v>1.618918918918919</c:v>
                </c:pt>
                <c:pt idx="325">
                  <c:v>1.618918918918919</c:v>
                </c:pt>
                <c:pt idx="326">
                  <c:v>1.618918918918919</c:v>
                </c:pt>
                <c:pt idx="327">
                  <c:v>1.93225806451613</c:v>
                </c:pt>
                <c:pt idx="328">
                  <c:v>1.93225806451613</c:v>
                </c:pt>
                <c:pt idx="329">
                  <c:v>1.93225806451613</c:v>
                </c:pt>
                <c:pt idx="330">
                  <c:v>1.93225806451613</c:v>
                </c:pt>
                <c:pt idx="331">
                  <c:v>1.93225806451613</c:v>
                </c:pt>
                <c:pt idx="332">
                  <c:v>0.26625</c:v>
                </c:pt>
                <c:pt idx="333">
                  <c:v>0.26625</c:v>
                </c:pt>
                <c:pt idx="334">
                  <c:v>2.061290322580645</c:v>
                </c:pt>
                <c:pt idx="335">
                  <c:v>2.061290322580645</c:v>
                </c:pt>
                <c:pt idx="336">
                  <c:v>0.18385269121813</c:v>
                </c:pt>
                <c:pt idx="337">
                  <c:v>0.18385269121813</c:v>
                </c:pt>
                <c:pt idx="338">
                  <c:v>0.18385269121813</c:v>
                </c:pt>
                <c:pt idx="339">
                  <c:v>0.270416666666667</c:v>
                </c:pt>
                <c:pt idx="340">
                  <c:v>1.6225</c:v>
                </c:pt>
                <c:pt idx="341">
                  <c:v>1.6225</c:v>
                </c:pt>
                <c:pt idx="342">
                  <c:v>1.6225</c:v>
                </c:pt>
                <c:pt idx="343">
                  <c:v>1.6225</c:v>
                </c:pt>
                <c:pt idx="344">
                  <c:v>1.6225</c:v>
                </c:pt>
                <c:pt idx="345">
                  <c:v>1.6225</c:v>
                </c:pt>
                <c:pt idx="346">
                  <c:v>1.6225</c:v>
                </c:pt>
                <c:pt idx="347">
                  <c:v>1.6225</c:v>
                </c:pt>
                <c:pt idx="348">
                  <c:v>0.2153125</c:v>
                </c:pt>
                <c:pt idx="349">
                  <c:v>0.2153125</c:v>
                </c:pt>
                <c:pt idx="350">
                  <c:v>0.2153125</c:v>
                </c:pt>
                <c:pt idx="351">
                  <c:v>0.430625</c:v>
                </c:pt>
                <c:pt idx="352">
                  <c:v>1.148333333333333</c:v>
                </c:pt>
                <c:pt idx="353">
                  <c:v>0.2184375</c:v>
                </c:pt>
                <c:pt idx="354">
                  <c:v>0.221904761904762</c:v>
                </c:pt>
                <c:pt idx="355">
                  <c:v>0.2496875</c:v>
                </c:pt>
                <c:pt idx="356">
                  <c:v>0.2496875</c:v>
                </c:pt>
                <c:pt idx="357">
                  <c:v>1.452727272727273</c:v>
                </c:pt>
                <c:pt idx="358">
                  <c:v>0.2840625</c:v>
                </c:pt>
                <c:pt idx="359">
                  <c:v>0.2840625</c:v>
                </c:pt>
                <c:pt idx="360">
                  <c:v>0.2840625</c:v>
                </c:pt>
                <c:pt idx="361">
                  <c:v>1.698333333333333</c:v>
                </c:pt>
              </c:numCache>
            </c:numRef>
          </c:xVal>
          <c:yVal>
            <c:numRef>
              <c:f>Data!$K$2:$K$363</c:f>
              <c:numCache>
                <c:formatCode>General</c:formatCode>
                <c:ptCount val="362"/>
                <c:pt idx="0">
                  <c:v>6.0</c:v>
                </c:pt>
                <c:pt idx="1">
                  <c:v>4.0</c:v>
                </c:pt>
                <c:pt idx="2">
                  <c:v>2.5</c:v>
                </c:pt>
                <c:pt idx="3">
                  <c:v>2.5</c:v>
                </c:pt>
                <c:pt idx="4">
                  <c:v>9.0</c:v>
                </c:pt>
                <c:pt idx="5">
                  <c:v>0.5</c:v>
                </c:pt>
                <c:pt idx="6">
                  <c:v>3.0</c:v>
                </c:pt>
                <c:pt idx="7">
                  <c:v>7.0</c:v>
                </c:pt>
                <c:pt idx="8">
                  <c:v>2.0</c:v>
                </c:pt>
                <c:pt idx="9">
                  <c:v>2.0</c:v>
                </c:pt>
                <c:pt idx="10">
                  <c:v>0.0</c:v>
                </c:pt>
                <c:pt idx="11">
                  <c:v>3.0</c:v>
                </c:pt>
                <c:pt idx="12">
                  <c:v>11.0</c:v>
                </c:pt>
                <c:pt idx="13">
                  <c:v>10.0</c:v>
                </c:pt>
                <c:pt idx="14">
                  <c:v>4.0</c:v>
                </c:pt>
                <c:pt idx="15">
                  <c:v>0.0</c:v>
                </c:pt>
                <c:pt idx="16">
                  <c:v>7.0</c:v>
                </c:pt>
                <c:pt idx="17">
                  <c:v>0.0</c:v>
                </c:pt>
                <c:pt idx="18">
                  <c:v>4.0</c:v>
                </c:pt>
                <c:pt idx="19">
                  <c:v>10.0</c:v>
                </c:pt>
                <c:pt idx="20">
                  <c:v>6.0</c:v>
                </c:pt>
                <c:pt idx="21">
                  <c:v>2.5</c:v>
                </c:pt>
                <c:pt idx="22">
                  <c:v>1.5</c:v>
                </c:pt>
                <c:pt idx="23">
                  <c:v>1.5</c:v>
                </c:pt>
                <c:pt idx="24">
                  <c:v>1.5</c:v>
                </c:pt>
                <c:pt idx="25">
                  <c:v>2.0</c:v>
                </c:pt>
                <c:pt idx="26">
                  <c:v>1.5</c:v>
                </c:pt>
                <c:pt idx="27">
                  <c:v>1.5</c:v>
                </c:pt>
                <c:pt idx="28">
                  <c:v>0.0</c:v>
                </c:pt>
                <c:pt idx="29">
                  <c:v>0.0</c:v>
                </c:pt>
                <c:pt idx="30">
                  <c:v>0.0</c:v>
                </c:pt>
                <c:pt idx="31">
                  <c:v>1.5</c:v>
                </c:pt>
                <c:pt idx="32">
                  <c:v>1.5</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0.0</c:v>
                </c:pt>
                <c:pt idx="47">
                  <c:v>0.0</c:v>
                </c:pt>
                <c:pt idx="48">
                  <c:v>0.0</c:v>
                </c:pt>
                <c:pt idx="49">
                  <c:v>0.0</c:v>
                </c:pt>
                <c:pt idx="50">
                  <c:v>0.0</c:v>
                </c:pt>
                <c:pt idx="51">
                  <c:v>4.0</c:v>
                </c:pt>
                <c:pt idx="52">
                  <c:v>2.5</c:v>
                </c:pt>
                <c:pt idx="53">
                  <c:v>0.0</c:v>
                </c:pt>
                <c:pt idx="54">
                  <c:v>0.0</c:v>
                </c:pt>
                <c:pt idx="55">
                  <c:v>0.0</c:v>
                </c:pt>
                <c:pt idx="56">
                  <c:v>0.0</c:v>
                </c:pt>
                <c:pt idx="57">
                  <c:v>0.0</c:v>
                </c:pt>
                <c:pt idx="58">
                  <c:v>0.0</c:v>
                </c:pt>
                <c:pt idx="59">
                  <c:v>0.0</c:v>
                </c:pt>
                <c:pt idx="60">
                  <c:v>8.0</c:v>
                </c:pt>
                <c:pt idx="61">
                  <c:v>8.0</c:v>
                </c:pt>
                <c:pt idx="62">
                  <c:v>8.0</c:v>
                </c:pt>
                <c:pt idx="63">
                  <c:v>8.0</c:v>
                </c:pt>
                <c:pt idx="64">
                  <c:v>2.0</c:v>
                </c:pt>
                <c:pt idx="65">
                  <c:v>2.0</c:v>
                </c:pt>
                <c:pt idx="66">
                  <c:v>2.5</c:v>
                </c:pt>
                <c:pt idx="67">
                  <c:v>6.0</c:v>
                </c:pt>
                <c:pt idx="68">
                  <c:v>6.0</c:v>
                </c:pt>
                <c:pt idx="69">
                  <c:v>7.0</c:v>
                </c:pt>
                <c:pt idx="70">
                  <c:v>6.0</c:v>
                </c:pt>
                <c:pt idx="71">
                  <c:v>7.0</c:v>
                </c:pt>
                <c:pt idx="72">
                  <c:v>2.0</c:v>
                </c:pt>
                <c:pt idx="73">
                  <c:v>4.0</c:v>
                </c:pt>
                <c:pt idx="74">
                  <c:v>4.0</c:v>
                </c:pt>
                <c:pt idx="75">
                  <c:v>4.5</c:v>
                </c:pt>
                <c:pt idx="76">
                  <c:v>2.5</c:v>
                </c:pt>
                <c:pt idx="77">
                  <c:v>4.5</c:v>
                </c:pt>
                <c:pt idx="78">
                  <c:v>2.5</c:v>
                </c:pt>
                <c:pt idx="79">
                  <c:v>0.0</c:v>
                </c:pt>
                <c:pt idx="80">
                  <c:v>2.5</c:v>
                </c:pt>
                <c:pt idx="81">
                  <c:v>0.0</c:v>
                </c:pt>
                <c:pt idx="82">
                  <c:v>0.0</c:v>
                </c:pt>
                <c:pt idx="83">
                  <c:v>6.0</c:v>
                </c:pt>
                <c:pt idx="84">
                  <c:v>2.5</c:v>
                </c:pt>
                <c:pt idx="85">
                  <c:v>0.0</c:v>
                </c:pt>
                <c:pt idx="86">
                  <c:v>0.0</c:v>
                </c:pt>
                <c:pt idx="87">
                  <c:v>0.0</c:v>
                </c:pt>
                <c:pt idx="88">
                  <c:v>2.5</c:v>
                </c:pt>
                <c:pt idx="89">
                  <c:v>4.5</c:v>
                </c:pt>
                <c:pt idx="90">
                  <c:v>2.5</c:v>
                </c:pt>
                <c:pt idx="91">
                  <c:v>0.0</c:v>
                </c:pt>
                <c:pt idx="92">
                  <c:v>2.5</c:v>
                </c:pt>
                <c:pt idx="93">
                  <c:v>0.0</c:v>
                </c:pt>
                <c:pt idx="94">
                  <c:v>4.5</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4.0</c:v>
                </c:pt>
                <c:pt idx="109">
                  <c:v>4.5</c:v>
                </c:pt>
                <c:pt idx="110">
                  <c:v>4.0</c:v>
                </c:pt>
                <c:pt idx="111">
                  <c:v>7.0</c:v>
                </c:pt>
                <c:pt idx="112">
                  <c:v>0.0</c:v>
                </c:pt>
                <c:pt idx="113">
                  <c:v>6.0</c:v>
                </c:pt>
                <c:pt idx="114">
                  <c:v>4.5</c:v>
                </c:pt>
                <c:pt idx="115">
                  <c:v>4.0</c:v>
                </c:pt>
                <c:pt idx="116">
                  <c:v>4.5</c:v>
                </c:pt>
                <c:pt idx="117">
                  <c:v>6.0</c:v>
                </c:pt>
                <c:pt idx="118">
                  <c:v>5.0</c:v>
                </c:pt>
                <c:pt idx="119">
                  <c:v>0.5</c:v>
                </c:pt>
                <c:pt idx="120">
                  <c:v>0.5</c:v>
                </c:pt>
                <c:pt idx="121">
                  <c:v>0.5</c:v>
                </c:pt>
                <c:pt idx="122">
                  <c:v>2.5</c:v>
                </c:pt>
                <c:pt idx="123">
                  <c:v>2.5</c:v>
                </c:pt>
                <c:pt idx="124">
                  <c:v>2.5</c:v>
                </c:pt>
                <c:pt idx="125">
                  <c:v>2.5</c:v>
                </c:pt>
                <c:pt idx="126">
                  <c:v>2.5</c:v>
                </c:pt>
                <c:pt idx="127">
                  <c:v>5.0</c:v>
                </c:pt>
                <c:pt idx="128">
                  <c:v>7.0</c:v>
                </c:pt>
                <c:pt idx="129">
                  <c:v>10.0</c:v>
                </c:pt>
                <c:pt idx="130">
                  <c:v>6.0</c:v>
                </c:pt>
                <c:pt idx="131">
                  <c:v>10.0</c:v>
                </c:pt>
                <c:pt idx="132">
                  <c:v>4.5</c:v>
                </c:pt>
                <c:pt idx="133">
                  <c:v>5.0</c:v>
                </c:pt>
                <c:pt idx="134">
                  <c:v>4.0</c:v>
                </c:pt>
                <c:pt idx="135">
                  <c:v>7.0</c:v>
                </c:pt>
                <c:pt idx="136">
                  <c:v>8.0</c:v>
                </c:pt>
                <c:pt idx="137">
                  <c:v>7.0</c:v>
                </c:pt>
                <c:pt idx="138">
                  <c:v>7.0</c:v>
                </c:pt>
                <c:pt idx="139">
                  <c:v>8.0</c:v>
                </c:pt>
                <c:pt idx="140">
                  <c:v>7.0</c:v>
                </c:pt>
                <c:pt idx="141">
                  <c:v>7.0</c:v>
                </c:pt>
                <c:pt idx="142">
                  <c:v>7.0</c:v>
                </c:pt>
                <c:pt idx="143">
                  <c:v>7.0</c:v>
                </c:pt>
                <c:pt idx="144">
                  <c:v>4.0</c:v>
                </c:pt>
                <c:pt idx="145">
                  <c:v>3.5</c:v>
                </c:pt>
                <c:pt idx="146">
                  <c:v>3.5</c:v>
                </c:pt>
                <c:pt idx="147">
                  <c:v>3.5</c:v>
                </c:pt>
                <c:pt idx="148">
                  <c:v>11.0</c:v>
                </c:pt>
                <c:pt idx="149">
                  <c:v>11.0</c:v>
                </c:pt>
                <c:pt idx="150">
                  <c:v>11.0</c:v>
                </c:pt>
                <c:pt idx="151">
                  <c:v>4.0</c:v>
                </c:pt>
                <c:pt idx="152">
                  <c:v>10.0</c:v>
                </c:pt>
                <c:pt idx="153">
                  <c:v>0.0</c:v>
                </c:pt>
                <c:pt idx="154">
                  <c:v>2.5</c:v>
                </c:pt>
                <c:pt idx="155">
                  <c:v>2.5</c:v>
                </c:pt>
                <c:pt idx="156">
                  <c:v>2.5</c:v>
                </c:pt>
                <c:pt idx="157">
                  <c:v>0.0</c:v>
                </c:pt>
                <c:pt idx="158">
                  <c:v>6.0</c:v>
                </c:pt>
                <c:pt idx="159">
                  <c:v>2.5</c:v>
                </c:pt>
                <c:pt idx="160">
                  <c:v>11.0</c:v>
                </c:pt>
                <c:pt idx="161">
                  <c:v>11.0</c:v>
                </c:pt>
                <c:pt idx="162">
                  <c:v>10.0</c:v>
                </c:pt>
                <c:pt idx="163">
                  <c:v>0.0</c:v>
                </c:pt>
                <c:pt idx="164">
                  <c:v>8.0</c:v>
                </c:pt>
                <c:pt idx="165">
                  <c:v>7.0</c:v>
                </c:pt>
                <c:pt idx="166">
                  <c:v>7.0</c:v>
                </c:pt>
                <c:pt idx="167">
                  <c:v>0.0</c:v>
                </c:pt>
                <c:pt idx="168">
                  <c:v>3.0</c:v>
                </c:pt>
                <c:pt idx="169">
                  <c:v>0.0</c:v>
                </c:pt>
                <c:pt idx="170">
                  <c:v>0.0</c:v>
                </c:pt>
                <c:pt idx="171">
                  <c:v>0.0</c:v>
                </c:pt>
                <c:pt idx="172">
                  <c:v>8.0</c:v>
                </c:pt>
                <c:pt idx="173">
                  <c:v>4.5</c:v>
                </c:pt>
                <c:pt idx="174">
                  <c:v>4.0</c:v>
                </c:pt>
                <c:pt idx="175">
                  <c:v>10.0</c:v>
                </c:pt>
                <c:pt idx="176">
                  <c:v>10.0</c:v>
                </c:pt>
                <c:pt idx="177">
                  <c:v>5.0</c:v>
                </c:pt>
                <c:pt idx="178">
                  <c:v>13.0</c:v>
                </c:pt>
                <c:pt idx="179">
                  <c:v>11.0</c:v>
                </c:pt>
                <c:pt idx="180">
                  <c:v>11.0</c:v>
                </c:pt>
                <c:pt idx="181">
                  <c:v>11.0</c:v>
                </c:pt>
                <c:pt idx="182">
                  <c:v>11.0</c:v>
                </c:pt>
                <c:pt idx="183">
                  <c:v>11.0</c:v>
                </c:pt>
                <c:pt idx="184">
                  <c:v>11.0</c:v>
                </c:pt>
                <c:pt idx="185">
                  <c:v>13.0</c:v>
                </c:pt>
                <c:pt idx="186">
                  <c:v>12.0</c:v>
                </c:pt>
                <c:pt idx="187">
                  <c:v>13.0</c:v>
                </c:pt>
                <c:pt idx="188">
                  <c:v>11.0</c:v>
                </c:pt>
                <c:pt idx="189">
                  <c:v>18.0</c:v>
                </c:pt>
                <c:pt idx="190">
                  <c:v>13.0</c:v>
                </c:pt>
                <c:pt idx="191">
                  <c:v>1.5</c:v>
                </c:pt>
                <c:pt idx="192">
                  <c:v>11.0</c:v>
                </c:pt>
                <c:pt idx="193">
                  <c:v>11.0</c:v>
                </c:pt>
                <c:pt idx="194">
                  <c:v>13.0</c:v>
                </c:pt>
                <c:pt idx="195">
                  <c:v>6.0</c:v>
                </c:pt>
                <c:pt idx="196">
                  <c:v>0.0</c:v>
                </c:pt>
                <c:pt idx="197">
                  <c:v>1.5</c:v>
                </c:pt>
                <c:pt idx="198">
                  <c:v>0.0</c:v>
                </c:pt>
                <c:pt idx="199">
                  <c:v>1.5</c:v>
                </c:pt>
                <c:pt idx="200">
                  <c:v>0.5</c:v>
                </c:pt>
                <c:pt idx="201">
                  <c:v>2.5</c:v>
                </c:pt>
                <c:pt idx="202">
                  <c:v>1.5</c:v>
                </c:pt>
                <c:pt idx="203">
                  <c:v>1.5</c:v>
                </c:pt>
                <c:pt idx="204">
                  <c:v>1.5</c:v>
                </c:pt>
                <c:pt idx="205">
                  <c:v>1.5</c:v>
                </c:pt>
                <c:pt idx="206">
                  <c:v>0.0</c:v>
                </c:pt>
                <c:pt idx="207">
                  <c:v>1.0</c:v>
                </c:pt>
                <c:pt idx="208">
                  <c:v>21.0</c:v>
                </c:pt>
                <c:pt idx="209">
                  <c:v>0.5</c:v>
                </c:pt>
                <c:pt idx="210">
                  <c:v>0.0</c:v>
                </c:pt>
                <c:pt idx="211">
                  <c:v>0.0</c:v>
                </c:pt>
                <c:pt idx="212">
                  <c:v>0.0</c:v>
                </c:pt>
                <c:pt idx="213">
                  <c:v>4.5</c:v>
                </c:pt>
                <c:pt idx="214">
                  <c:v>2.5</c:v>
                </c:pt>
                <c:pt idx="215">
                  <c:v>2.0</c:v>
                </c:pt>
                <c:pt idx="216">
                  <c:v>2.0</c:v>
                </c:pt>
                <c:pt idx="217">
                  <c:v>3.5</c:v>
                </c:pt>
                <c:pt idx="218">
                  <c:v>3.0</c:v>
                </c:pt>
                <c:pt idx="219">
                  <c:v>3.0</c:v>
                </c:pt>
                <c:pt idx="220">
                  <c:v>3.0</c:v>
                </c:pt>
                <c:pt idx="221">
                  <c:v>2.0</c:v>
                </c:pt>
                <c:pt idx="222">
                  <c:v>2.5</c:v>
                </c:pt>
                <c:pt idx="223">
                  <c:v>3.5</c:v>
                </c:pt>
                <c:pt idx="224">
                  <c:v>11.0</c:v>
                </c:pt>
                <c:pt idx="225">
                  <c:v>7.0</c:v>
                </c:pt>
                <c:pt idx="226">
                  <c:v>8.0</c:v>
                </c:pt>
                <c:pt idx="227">
                  <c:v>1.5</c:v>
                </c:pt>
                <c:pt idx="228">
                  <c:v>1.5</c:v>
                </c:pt>
                <c:pt idx="229">
                  <c:v>3.0</c:v>
                </c:pt>
                <c:pt idx="230">
                  <c:v>3.0</c:v>
                </c:pt>
                <c:pt idx="231">
                  <c:v>4.5</c:v>
                </c:pt>
                <c:pt idx="232">
                  <c:v>0.0</c:v>
                </c:pt>
                <c:pt idx="233">
                  <c:v>2.5</c:v>
                </c:pt>
                <c:pt idx="234">
                  <c:v>0.0</c:v>
                </c:pt>
                <c:pt idx="235">
                  <c:v>6.0</c:v>
                </c:pt>
                <c:pt idx="236">
                  <c:v>0.5</c:v>
                </c:pt>
                <c:pt idx="237">
                  <c:v>0.5</c:v>
                </c:pt>
                <c:pt idx="238">
                  <c:v>0.0</c:v>
                </c:pt>
                <c:pt idx="239">
                  <c:v>0.0</c:v>
                </c:pt>
                <c:pt idx="240">
                  <c:v>19.0</c:v>
                </c:pt>
                <c:pt idx="241">
                  <c:v>2.5</c:v>
                </c:pt>
                <c:pt idx="242">
                  <c:v>2.5</c:v>
                </c:pt>
                <c:pt idx="243">
                  <c:v>2.5</c:v>
                </c:pt>
                <c:pt idx="244">
                  <c:v>8.0</c:v>
                </c:pt>
                <c:pt idx="245">
                  <c:v>18.0</c:v>
                </c:pt>
                <c:pt idx="246">
                  <c:v>1.5</c:v>
                </c:pt>
                <c:pt idx="247">
                  <c:v>5.0</c:v>
                </c:pt>
                <c:pt idx="248">
                  <c:v>4.0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13.0</c:v>
                </c:pt>
                <c:pt idx="265">
                  <c:v>14.0</c:v>
                </c:pt>
                <c:pt idx="266">
                  <c:v>14.0</c:v>
                </c:pt>
                <c:pt idx="267">
                  <c:v>14.0</c:v>
                </c:pt>
                <c:pt idx="268">
                  <c:v>14.0</c:v>
                </c:pt>
                <c:pt idx="269">
                  <c:v>0.5</c:v>
                </c:pt>
                <c:pt idx="270">
                  <c:v>0.5</c:v>
                </c:pt>
                <c:pt idx="271">
                  <c:v>1.0</c:v>
                </c:pt>
                <c:pt idx="272">
                  <c:v>7.0</c:v>
                </c:pt>
                <c:pt idx="273">
                  <c:v>6.0</c:v>
                </c:pt>
                <c:pt idx="274">
                  <c:v>4.5</c:v>
                </c:pt>
                <c:pt idx="275">
                  <c:v>4.5</c:v>
                </c:pt>
                <c:pt idx="276">
                  <c:v>2.5</c:v>
                </c:pt>
                <c:pt idx="277">
                  <c:v>0.0</c:v>
                </c:pt>
                <c:pt idx="278">
                  <c:v>0.0</c:v>
                </c:pt>
                <c:pt idx="279">
                  <c:v>0.0</c:v>
                </c:pt>
                <c:pt idx="280">
                  <c:v>0.0</c:v>
                </c:pt>
                <c:pt idx="281">
                  <c:v>0.0</c:v>
                </c:pt>
                <c:pt idx="282">
                  <c:v>6.0</c:v>
                </c:pt>
                <c:pt idx="283">
                  <c:v>2.0</c:v>
                </c:pt>
                <c:pt idx="284">
                  <c:v>2.0</c:v>
                </c:pt>
                <c:pt idx="285">
                  <c:v>2.0</c:v>
                </c:pt>
                <c:pt idx="286">
                  <c:v>2.0</c:v>
                </c:pt>
                <c:pt idx="287">
                  <c:v>3.0</c:v>
                </c:pt>
                <c:pt idx="288">
                  <c:v>4.0</c:v>
                </c:pt>
                <c:pt idx="289">
                  <c:v>0.0</c:v>
                </c:pt>
                <c:pt idx="290">
                  <c:v>0.5</c:v>
                </c:pt>
                <c:pt idx="291">
                  <c:v>2.0</c:v>
                </c:pt>
                <c:pt idx="292">
                  <c:v>2.0</c:v>
                </c:pt>
                <c:pt idx="293">
                  <c:v>2.0</c:v>
                </c:pt>
                <c:pt idx="294">
                  <c:v>2.0</c:v>
                </c:pt>
                <c:pt idx="295">
                  <c:v>2.0</c:v>
                </c:pt>
                <c:pt idx="296">
                  <c:v>1.0</c:v>
                </c:pt>
                <c:pt idx="297">
                  <c:v>9.0</c:v>
                </c:pt>
                <c:pt idx="298">
                  <c:v>9.0</c:v>
                </c:pt>
                <c:pt idx="299">
                  <c:v>8.0</c:v>
                </c:pt>
                <c:pt idx="300">
                  <c:v>9.0</c:v>
                </c:pt>
                <c:pt idx="301">
                  <c:v>6.0</c:v>
                </c:pt>
                <c:pt idx="302">
                  <c:v>0.0</c:v>
                </c:pt>
                <c:pt idx="303">
                  <c:v>2.0</c:v>
                </c:pt>
                <c:pt idx="304">
                  <c:v>1.0</c:v>
                </c:pt>
                <c:pt idx="305">
                  <c:v>1.0</c:v>
                </c:pt>
                <c:pt idx="306">
                  <c:v>4.0</c:v>
                </c:pt>
                <c:pt idx="307">
                  <c:v>1.5</c:v>
                </c:pt>
                <c:pt idx="308">
                  <c:v>1.5</c:v>
                </c:pt>
                <c:pt idx="309">
                  <c:v>1.0</c:v>
                </c:pt>
                <c:pt idx="310">
                  <c:v>1.0</c:v>
                </c:pt>
                <c:pt idx="311">
                  <c:v>0.5</c:v>
                </c:pt>
                <c:pt idx="312">
                  <c:v>0.5</c:v>
                </c:pt>
                <c:pt idx="313">
                  <c:v>1.0</c:v>
                </c:pt>
                <c:pt idx="314">
                  <c:v>1.0</c:v>
                </c:pt>
                <c:pt idx="315">
                  <c:v>0.0</c:v>
                </c:pt>
                <c:pt idx="316">
                  <c:v>0.0</c:v>
                </c:pt>
                <c:pt idx="317">
                  <c:v>0.0</c:v>
                </c:pt>
                <c:pt idx="318">
                  <c:v>9.0</c:v>
                </c:pt>
                <c:pt idx="319">
                  <c:v>9.0</c:v>
                </c:pt>
                <c:pt idx="320">
                  <c:v>2.0</c:v>
                </c:pt>
                <c:pt idx="321">
                  <c:v>2.0</c:v>
                </c:pt>
                <c:pt idx="322">
                  <c:v>2.0</c:v>
                </c:pt>
                <c:pt idx="323">
                  <c:v>0.0</c:v>
                </c:pt>
                <c:pt idx="324">
                  <c:v>3.0</c:v>
                </c:pt>
                <c:pt idx="325">
                  <c:v>2.0</c:v>
                </c:pt>
                <c:pt idx="326">
                  <c:v>3.0</c:v>
                </c:pt>
                <c:pt idx="327">
                  <c:v>0.5</c:v>
                </c:pt>
                <c:pt idx="328">
                  <c:v>0.5</c:v>
                </c:pt>
                <c:pt idx="329">
                  <c:v>0.5</c:v>
                </c:pt>
                <c:pt idx="330">
                  <c:v>0.0</c:v>
                </c:pt>
                <c:pt idx="331">
                  <c:v>0.0</c:v>
                </c:pt>
                <c:pt idx="332">
                  <c:v>6.0</c:v>
                </c:pt>
                <c:pt idx="333">
                  <c:v>7.0</c:v>
                </c:pt>
                <c:pt idx="334">
                  <c:v>1.0</c:v>
                </c:pt>
                <c:pt idx="335">
                  <c:v>1.5</c:v>
                </c:pt>
                <c:pt idx="336">
                  <c:v>11.0</c:v>
                </c:pt>
                <c:pt idx="337">
                  <c:v>0.0</c:v>
                </c:pt>
                <c:pt idx="338">
                  <c:v>4.5</c:v>
                </c:pt>
                <c:pt idx="339">
                  <c:v>0.5</c:v>
                </c:pt>
                <c:pt idx="340">
                  <c:v>1.5</c:v>
                </c:pt>
                <c:pt idx="341">
                  <c:v>1.5</c:v>
                </c:pt>
                <c:pt idx="342">
                  <c:v>1.5</c:v>
                </c:pt>
                <c:pt idx="343">
                  <c:v>1.5</c:v>
                </c:pt>
                <c:pt idx="344">
                  <c:v>1.5</c:v>
                </c:pt>
                <c:pt idx="345">
                  <c:v>1.5</c:v>
                </c:pt>
                <c:pt idx="346">
                  <c:v>1.5</c:v>
                </c:pt>
                <c:pt idx="347">
                  <c:v>0.0</c:v>
                </c:pt>
                <c:pt idx="348">
                  <c:v>0.0</c:v>
                </c:pt>
                <c:pt idx="349">
                  <c:v>0.0</c:v>
                </c:pt>
                <c:pt idx="350">
                  <c:v>0.0</c:v>
                </c:pt>
                <c:pt idx="351">
                  <c:v>16.0</c:v>
                </c:pt>
                <c:pt idx="352">
                  <c:v>1.5</c:v>
                </c:pt>
                <c:pt idx="353">
                  <c:v>6.0</c:v>
                </c:pt>
                <c:pt idx="354">
                  <c:v>13.0</c:v>
                </c:pt>
                <c:pt idx="355">
                  <c:v>0.0</c:v>
                </c:pt>
                <c:pt idx="356">
                  <c:v>0.0</c:v>
                </c:pt>
                <c:pt idx="357">
                  <c:v>7.0</c:v>
                </c:pt>
                <c:pt idx="358">
                  <c:v>0.0</c:v>
                </c:pt>
                <c:pt idx="359">
                  <c:v>10.0</c:v>
                </c:pt>
                <c:pt idx="360">
                  <c:v>0.0</c:v>
                </c:pt>
                <c:pt idx="361">
                  <c:v>5.0</c:v>
                </c:pt>
              </c:numCache>
            </c:numRef>
          </c:yVal>
          <c:smooth val="0"/>
        </c:ser>
        <c:dLbls>
          <c:showLegendKey val="0"/>
          <c:showVal val="0"/>
          <c:showCatName val="0"/>
          <c:showSerName val="0"/>
          <c:showPercent val="0"/>
          <c:showBubbleSize val="0"/>
        </c:dLbls>
        <c:axId val="2118096776"/>
        <c:axId val="-2145097512"/>
      </c:scatterChart>
      <c:valAx>
        <c:axId val="2118096776"/>
        <c:scaling>
          <c:orientation val="minMax"/>
        </c:scaling>
        <c:delete val="0"/>
        <c:axPos val="b"/>
        <c:numFmt formatCode="0.0000" sourceLinked="1"/>
        <c:majorTickMark val="out"/>
        <c:minorTickMark val="none"/>
        <c:tickLblPos val="nextTo"/>
        <c:crossAx val="-2145097512"/>
        <c:crosses val="autoZero"/>
        <c:crossBetween val="midCat"/>
      </c:valAx>
      <c:valAx>
        <c:axId val="-2145097512"/>
        <c:scaling>
          <c:orientation val="minMax"/>
        </c:scaling>
        <c:delete val="0"/>
        <c:axPos val="l"/>
        <c:majorGridlines/>
        <c:numFmt formatCode="General" sourceLinked="1"/>
        <c:majorTickMark val="out"/>
        <c:minorTickMark val="none"/>
        <c:tickLblPos val="nextTo"/>
        <c:crossAx val="21180967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Sugar</a:t>
            </a:r>
            <a:r>
              <a:rPr lang="en-US" baseline="0"/>
              <a:t> v. Price/Oz (- Fz)</a:t>
            </a:r>
            <a:endParaRPr lang="en-US"/>
          </a:p>
        </c:rich>
      </c:tx>
      <c:overlay val="0"/>
    </c:title>
    <c:autoTitleDeleted val="0"/>
    <c:plotArea>
      <c:layout/>
      <c:scatterChart>
        <c:scatterStyle val="lineMarker"/>
        <c:varyColors val="0"/>
        <c:ser>
          <c:idx val="0"/>
          <c:order val="0"/>
          <c:tx>
            <c:strRef>
              <c:f>'Data (No Frzn)'!$E$1</c:f>
              <c:strCache>
                <c:ptCount val="1"/>
                <c:pt idx="0">
                  <c:v>Grams of Sugar</c:v>
                </c:pt>
              </c:strCache>
            </c:strRef>
          </c:tx>
          <c:spPr>
            <a:ln w="47625">
              <a:noFill/>
            </a:ln>
          </c:spPr>
          <c:trendline>
            <c:trendlineType val="linear"/>
            <c:dispRSqr val="0"/>
            <c:dispEq val="0"/>
          </c:trendline>
          <c:xVal>
            <c:numRef>
              <c:f>'Data (No Frzn)'!$A$2:$A$346</c:f>
              <c:numCache>
                <c:formatCode>0.0000</c:formatCode>
                <c:ptCount val="345"/>
                <c:pt idx="0">
                  <c:v>0.1278125</c:v>
                </c:pt>
                <c:pt idx="1">
                  <c:v>0.1778125</c:v>
                </c:pt>
                <c:pt idx="2">
                  <c:v>0.1434375</c:v>
                </c:pt>
                <c:pt idx="3">
                  <c:v>0.1278125</c:v>
                </c:pt>
                <c:pt idx="4">
                  <c:v>0.270416666666667</c:v>
                </c:pt>
                <c:pt idx="5">
                  <c:v>0.270416666666667</c:v>
                </c:pt>
                <c:pt idx="6">
                  <c:v>0.399</c:v>
                </c:pt>
                <c:pt idx="7">
                  <c:v>0.998333333333333</c:v>
                </c:pt>
                <c:pt idx="8">
                  <c:v>0.0983333333333333</c:v>
                </c:pt>
                <c:pt idx="9">
                  <c:v>0.0983333333333333</c:v>
                </c:pt>
                <c:pt idx="10">
                  <c:v>0.375471698113208</c:v>
                </c:pt>
                <c:pt idx="11">
                  <c:v>0.432075471698113</c:v>
                </c:pt>
                <c:pt idx="12">
                  <c:v>0.432075471698113</c:v>
                </c:pt>
                <c:pt idx="13">
                  <c:v>0.292452830188679</c:v>
                </c:pt>
                <c:pt idx="14">
                  <c:v>0.941509433962264</c:v>
                </c:pt>
                <c:pt idx="15">
                  <c:v>0.432075471698113</c:v>
                </c:pt>
                <c:pt idx="16">
                  <c:v>0.432075471698113</c:v>
                </c:pt>
                <c:pt idx="17">
                  <c:v>0.375471698113208</c:v>
                </c:pt>
                <c:pt idx="18">
                  <c:v>0.5725</c:v>
                </c:pt>
                <c:pt idx="19">
                  <c:v>0.4475</c:v>
                </c:pt>
                <c:pt idx="20">
                  <c:v>0.2225</c:v>
                </c:pt>
                <c:pt idx="21">
                  <c:v>0.8475</c:v>
                </c:pt>
                <c:pt idx="22">
                  <c:v>1.835483870967742</c:v>
                </c:pt>
                <c:pt idx="23">
                  <c:v>1.835483870967742</c:v>
                </c:pt>
                <c:pt idx="24">
                  <c:v>0.0983333333333333</c:v>
                </c:pt>
                <c:pt idx="25">
                  <c:v>0.0983333333333333</c:v>
                </c:pt>
                <c:pt idx="26">
                  <c:v>0.0983333333333333</c:v>
                </c:pt>
                <c:pt idx="27">
                  <c:v>0.0983333333333333</c:v>
                </c:pt>
                <c:pt idx="28">
                  <c:v>0.0983333333333333</c:v>
                </c:pt>
                <c:pt idx="29">
                  <c:v>0.0983333333333333</c:v>
                </c:pt>
                <c:pt idx="30">
                  <c:v>0.0983333333333333</c:v>
                </c:pt>
                <c:pt idx="31">
                  <c:v>0.0983333333333333</c:v>
                </c:pt>
                <c:pt idx="32">
                  <c:v>0.148333333333333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0.2225</c:v>
                </c:pt>
                <c:pt idx="51">
                  <c:v>0.166666666666667</c:v>
                </c:pt>
                <c:pt idx="52">
                  <c:v>0.188679245283019</c:v>
                </c:pt>
                <c:pt idx="53">
                  <c:v>0.188679245283019</c:v>
                </c:pt>
                <c:pt idx="54">
                  <c:v>0.188679245283019</c:v>
                </c:pt>
                <c:pt idx="55">
                  <c:v>0.188679245283019</c:v>
                </c:pt>
                <c:pt idx="56">
                  <c:v>0.188679245283019</c:v>
                </c:pt>
                <c:pt idx="57">
                  <c:v>0.188679245283019</c:v>
                </c:pt>
                <c:pt idx="58">
                  <c:v>0.188679245283019</c:v>
                </c:pt>
                <c:pt idx="59">
                  <c:v>0.178571428571429</c:v>
                </c:pt>
                <c:pt idx="60">
                  <c:v>0.178571428571429</c:v>
                </c:pt>
                <c:pt idx="61">
                  <c:v>0.178571428571429</c:v>
                </c:pt>
                <c:pt idx="62">
                  <c:v>0.178571428571429</c:v>
                </c:pt>
                <c:pt idx="63">
                  <c:v>0.208333333333333</c:v>
                </c:pt>
                <c:pt idx="64">
                  <c:v>0.208333333333333</c:v>
                </c:pt>
                <c:pt idx="65">
                  <c:v>0.208333333333333</c:v>
                </c:pt>
                <c:pt idx="66">
                  <c:v>0.208333333333333</c:v>
                </c:pt>
                <c:pt idx="67">
                  <c:v>0.208333333333333</c:v>
                </c:pt>
                <c:pt idx="68">
                  <c:v>0.846590909090909</c:v>
                </c:pt>
                <c:pt idx="69">
                  <c:v>0.846590909090909</c:v>
                </c:pt>
                <c:pt idx="70">
                  <c:v>0.846590909090909</c:v>
                </c:pt>
                <c:pt idx="71">
                  <c:v>0.258333333333333</c:v>
                </c:pt>
                <c:pt idx="72">
                  <c:v>0.292452830188679</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0.3875</c:v>
                </c:pt>
                <c:pt idx="108">
                  <c:v>0.3875</c:v>
                </c:pt>
                <c:pt idx="109">
                  <c:v>0.3875</c:v>
                </c:pt>
                <c:pt idx="110">
                  <c:v>0.926136363636364</c:v>
                </c:pt>
                <c:pt idx="111">
                  <c:v>0.4175</c:v>
                </c:pt>
                <c:pt idx="112">
                  <c:v>0.397777777777778</c:v>
                </c:pt>
                <c:pt idx="113">
                  <c:v>0.397777777777778</c:v>
                </c:pt>
                <c:pt idx="114">
                  <c:v>0.397777777777778</c:v>
                </c:pt>
                <c:pt idx="115">
                  <c:v>0.397777777777778</c:v>
                </c:pt>
                <c:pt idx="116">
                  <c:v>0.397777777777778</c:v>
                </c:pt>
                <c:pt idx="117">
                  <c:v>0.4475</c:v>
                </c:pt>
                <c:pt idx="118">
                  <c:v>0.4475</c:v>
                </c:pt>
                <c:pt idx="119">
                  <c:v>0.4475</c:v>
                </c:pt>
                <c:pt idx="120">
                  <c:v>0.4475</c:v>
                </c:pt>
                <c:pt idx="121">
                  <c:v>0.339622641509434</c:v>
                </c:pt>
                <c:pt idx="122">
                  <c:v>0.339622641509434</c:v>
                </c:pt>
                <c:pt idx="123">
                  <c:v>0.339622641509434</c:v>
                </c:pt>
                <c:pt idx="124">
                  <c:v>0.339622641509434</c:v>
                </c:pt>
                <c:pt idx="125">
                  <c:v>0.339622641509434</c:v>
                </c:pt>
                <c:pt idx="126">
                  <c:v>0.371698113207547</c:v>
                </c:pt>
                <c:pt idx="127">
                  <c:v>0.371698113207547</c:v>
                </c:pt>
                <c:pt idx="128">
                  <c:v>0.371698113207547</c:v>
                </c:pt>
                <c:pt idx="129">
                  <c:v>0.371698113207547</c:v>
                </c:pt>
                <c:pt idx="130">
                  <c:v>0.371698113207547</c:v>
                </c:pt>
                <c:pt idx="131">
                  <c:v>0.371698113207547</c:v>
                </c:pt>
                <c:pt idx="132">
                  <c:v>0.371698113207547</c:v>
                </c:pt>
                <c:pt idx="133">
                  <c:v>0.371698113207547</c:v>
                </c:pt>
                <c:pt idx="134">
                  <c:v>0.394</c:v>
                </c:pt>
                <c:pt idx="135">
                  <c:v>0.394</c:v>
                </c:pt>
                <c:pt idx="136">
                  <c:v>0.394</c:v>
                </c:pt>
                <c:pt idx="137">
                  <c:v>0.394</c:v>
                </c:pt>
                <c:pt idx="138">
                  <c:v>0.394</c:v>
                </c:pt>
                <c:pt idx="139">
                  <c:v>0.394</c:v>
                </c:pt>
                <c:pt idx="140">
                  <c:v>0.394</c:v>
                </c:pt>
                <c:pt idx="141">
                  <c:v>0.394</c:v>
                </c:pt>
                <c:pt idx="142">
                  <c:v>0.394</c:v>
                </c:pt>
                <c:pt idx="143">
                  <c:v>0.331666666666667</c:v>
                </c:pt>
                <c:pt idx="144">
                  <c:v>0.375471698113208</c:v>
                </c:pt>
                <c:pt idx="145">
                  <c:v>0.375471698113208</c:v>
                </c:pt>
                <c:pt idx="146">
                  <c:v>0.375471698113208</c:v>
                </c:pt>
                <c:pt idx="147">
                  <c:v>0.375471698113208</c:v>
                </c:pt>
                <c:pt idx="148">
                  <c:v>0.375471698113208</c:v>
                </c:pt>
                <c:pt idx="149">
                  <c:v>0.375471698113208</c:v>
                </c:pt>
                <c:pt idx="150">
                  <c:v>0.298571428571429</c:v>
                </c:pt>
                <c:pt idx="151">
                  <c:v>0.298571428571429</c:v>
                </c:pt>
                <c:pt idx="152">
                  <c:v>0.348333333333333</c:v>
                </c:pt>
                <c:pt idx="153">
                  <c:v>0.394339622641509</c:v>
                </c:pt>
                <c:pt idx="154">
                  <c:v>0.394339622641509</c:v>
                </c:pt>
                <c:pt idx="155">
                  <c:v>0.394339622641509</c:v>
                </c:pt>
                <c:pt idx="156">
                  <c:v>0.394339622641509</c:v>
                </c:pt>
                <c:pt idx="157">
                  <c:v>0.394339622641509</c:v>
                </c:pt>
                <c:pt idx="158">
                  <c:v>0.394339622641509</c:v>
                </c:pt>
                <c:pt idx="159">
                  <c:v>0.432075471698113</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0.520454545454545</c:v>
                </c:pt>
                <c:pt idx="173">
                  <c:v>0.520454545454545</c:v>
                </c:pt>
                <c:pt idx="174">
                  <c:v>0.5725</c:v>
                </c:pt>
                <c:pt idx="175">
                  <c:v>0.5725</c:v>
                </c:pt>
                <c:pt idx="176">
                  <c:v>0.6</c:v>
                </c:pt>
                <c:pt idx="177">
                  <c:v>0.31125</c:v>
                </c:pt>
                <c:pt idx="178">
                  <c:v>0.31125</c:v>
                </c:pt>
                <c:pt idx="179">
                  <c:v>0.31125</c:v>
                </c:pt>
                <c:pt idx="180">
                  <c:v>0.31125</c:v>
                </c:pt>
                <c:pt idx="181">
                  <c:v>0.31125</c:v>
                </c:pt>
                <c:pt idx="182">
                  <c:v>0.31125</c:v>
                </c:pt>
                <c:pt idx="183">
                  <c:v>0.31125</c:v>
                </c:pt>
                <c:pt idx="184">
                  <c:v>0.31125</c:v>
                </c:pt>
                <c:pt idx="185">
                  <c:v>0.31125</c:v>
                </c:pt>
                <c:pt idx="186">
                  <c:v>0.31125</c:v>
                </c:pt>
                <c:pt idx="187">
                  <c:v>0.429310344827586</c:v>
                </c:pt>
                <c:pt idx="188">
                  <c:v>0.452727272727273</c:v>
                </c:pt>
                <c:pt idx="189">
                  <c:v>0.452727272727273</c:v>
                </c:pt>
                <c:pt idx="190">
                  <c:v>0.0871875</c:v>
                </c:pt>
                <c:pt idx="191">
                  <c:v>0.545283018867925</c:v>
                </c:pt>
                <c:pt idx="192">
                  <c:v>0.545283018867925</c:v>
                </c:pt>
                <c:pt idx="193">
                  <c:v>0.545283018867925</c:v>
                </c:pt>
                <c:pt idx="194">
                  <c:v>0.0996875</c:v>
                </c:pt>
                <c:pt idx="195">
                  <c:v>0.0996875</c:v>
                </c:pt>
                <c:pt idx="196">
                  <c:v>0.0996875</c:v>
                </c:pt>
                <c:pt idx="197">
                  <c:v>0.0996875</c:v>
                </c:pt>
                <c:pt idx="198">
                  <c:v>0.0996875</c:v>
                </c:pt>
                <c:pt idx="199">
                  <c:v>0.211875</c:v>
                </c:pt>
                <c:pt idx="200">
                  <c:v>0.565</c:v>
                </c:pt>
                <c:pt idx="201">
                  <c:v>0.8475</c:v>
                </c:pt>
                <c:pt idx="202">
                  <c:v>0.8475</c:v>
                </c:pt>
                <c:pt idx="203">
                  <c:v>0.8475</c:v>
                </c:pt>
                <c:pt idx="204">
                  <c:v>0.8475</c:v>
                </c:pt>
                <c:pt idx="205">
                  <c:v>0.8475</c:v>
                </c:pt>
                <c:pt idx="206">
                  <c:v>0.8475</c:v>
                </c:pt>
                <c:pt idx="207">
                  <c:v>1.059375</c:v>
                </c:pt>
                <c:pt idx="208">
                  <c:v>1.695</c:v>
                </c:pt>
                <c:pt idx="209">
                  <c:v>3.39</c:v>
                </c:pt>
                <c:pt idx="210">
                  <c:v>3.39</c:v>
                </c:pt>
                <c:pt idx="211">
                  <c:v>0.198295454545455</c:v>
                </c:pt>
                <c:pt idx="212">
                  <c:v>0.198295454545455</c:v>
                </c:pt>
                <c:pt idx="213">
                  <c:v>0.285</c:v>
                </c:pt>
                <c:pt idx="214">
                  <c:v>0.285</c:v>
                </c:pt>
                <c:pt idx="215">
                  <c:v>0.285</c:v>
                </c:pt>
                <c:pt idx="216">
                  <c:v>0.285</c:v>
                </c:pt>
                <c:pt idx="217">
                  <c:v>0.285</c:v>
                </c:pt>
                <c:pt idx="218">
                  <c:v>0.285</c:v>
                </c:pt>
                <c:pt idx="219">
                  <c:v>0.285</c:v>
                </c:pt>
                <c:pt idx="220">
                  <c:v>0.285</c:v>
                </c:pt>
                <c:pt idx="221">
                  <c:v>0.285</c:v>
                </c:pt>
                <c:pt idx="222">
                  <c:v>0.285</c:v>
                </c:pt>
                <c:pt idx="223">
                  <c:v>0.399</c:v>
                </c:pt>
                <c:pt idx="224">
                  <c:v>0.399</c:v>
                </c:pt>
                <c:pt idx="225">
                  <c:v>0.453409090909091</c:v>
                </c:pt>
                <c:pt idx="226">
                  <c:v>1.33</c:v>
                </c:pt>
                <c:pt idx="227">
                  <c:v>1.33</c:v>
                </c:pt>
                <c:pt idx="228">
                  <c:v>3.24390243902439</c:v>
                </c:pt>
                <c:pt idx="229">
                  <c:v>0.1278125</c:v>
                </c:pt>
                <c:pt idx="230">
                  <c:v>0.1278125</c:v>
                </c:pt>
                <c:pt idx="231">
                  <c:v>0.1278125</c:v>
                </c:pt>
                <c:pt idx="232">
                  <c:v>0.1278125</c:v>
                </c:pt>
                <c:pt idx="233">
                  <c:v>1.383870967741935</c:v>
                </c:pt>
                <c:pt idx="234">
                  <c:v>1.383870967741935</c:v>
                </c:pt>
                <c:pt idx="235">
                  <c:v>0.1403125</c:v>
                </c:pt>
                <c:pt idx="236">
                  <c:v>0.1403125</c:v>
                </c:pt>
                <c:pt idx="237">
                  <c:v>0.1434375</c:v>
                </c:pt>
                <c:pt idx="238">
                  <c:v>0.1434375</c:v>
                </c:pt>
                <c:pt idx="239">
                  <c:v>0.1434375</c:v>
                </c:pt>
                <c:pt idx="240">
                  <c:v>0.1434375</c:v>
                </c:pt>
                <c:pt idx="241">
                  <c:v>0.1434375</c:v>
                </c:pt>
                <c:pt idx="242">
                  <c:v>0.1434375</c:v>
                </c:pt>
                <c:pt idx="243">
                  <c:v>0.408</c:v>
                </c:pt>
                <c:pt idx="244">
                  <c:v>0.60794701986755</c:v>
                </c:pt>
                <c:pt idx="245">
                  <c:v>0.866037735849057</c:v>
                </c:pt>
                <c:pt idx="246">
                  <c:v>0.866037735849057</c:v>
                </c:pt>
                <c:pt idx="247">
                  <c:v>0.866037735849057</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1.7</c:v>
                </c:pt>
                <c:pt idx="261">
                  <c:v>3.06</c:v>
                </c:pt>
                <c:pt idx="262">
                  <c:v>0.195416666666667</c:v>
                </c:pt>
                <c:pt idx="263">
                  <c:v>0.195416666666667</c:v>
                </c:pt>
                <c:pt idx="264">
                  <c:v>0.195416666666667</c:v>
                </c:pt>
                <c:pt idx="265">
                  <c:v>0.195416666666667</c:v>
                </c:pt>
                <c:pt idx="266">
                  <c:v>0.311875</c:v>
                </c:pt>
                <c:pt idx="267">
                  <c:v>0.311875</c:v>
                </c:pt>
                <c:pt idx="268">
                  <c:v>0.311875</c:v>
                </c:pt>
                <c:pt idx="269">
                  <c:v>0.311875</c:v>
                </c:pt>
                <c:pt idx="270">
                  <c:v>0.941509433962264</c:v>
                </c:pt>
                <c:pt idx="271">
                  <c:v>0.941509433962264</c:v>
                </c:pt>
                <c:pt idx="272">
                  <c:v>0.941509433962264</c:v>
                </c:pt>
                <c:pt idx="273">
                  <c:v>0.941509433962264</c:v>
                </c:pt>
                <c:pt idx="274">
                  <c:v>0.941509433962264</c:v>
                </c:pt>
                <c:pt idx="275">
                  <c:v>0.941509433962264</c:v>
                </c:pt>
                <c:pt idx="276">
                  <c:v>1.2475</c:v>
                </c:pt>
                <c:pt idx="277">
                  <c:v>1.2475</c:v>
                </c:pt>
                <c:pt idx="278">
                  <c:v>1.2475</c:v>
                </c:pt>
                <c:pt idx="279">
                  <c:v>1.2475</c:v>
                </c:pt>
                <c:pt idx="280">
                  <c:v>1.425714285714286</c:v>
                </c:pt>
                <c:pt idx="281">
                  <c:v>0.1778125</c:v>
                </c:pt>
                <c:pt idx="282">
                  <c:v>0.1778125</c:v>
                </c:pt>
                <c:pt idx="283">
                  <c:v>0.1778125</c:v>
                </c:pt>
                <c:pt idx="284">
                  <c:v>0.1778125</c:v>
                </c:pt>
                <c:pt idx="285">
                  <c:v>0.1778125</c:v>
                </c:pt>
                <c:pt idx="286">
                  <c:v>0.1778125</c:v>
                </c:pt>
                <c:pt idx="287">
                  <c:v>0.355625</c:v>
                </c:pt>
                <c:pt idx="288">
                  <c:v>1.4225</c:v>
                </c:pt>
                <c:pt idx="289">
                  <c:v>1.4225</c:v>
                </c:pt>
                <c:pt idx="290">
                  <c:v>1.4225</c:v>
                </c:pt>
                <c:pt idx="291">
                  <c:v>1.835483870967742</c:v>
                </c:pt>
                <c:pt idx="292">
                  <c:v>1.835483870967742</c:v>
                </c:pt>
                <c:pt idx="293">
                  <c:v>1.835483870967742</c:v>
                </c:pt>
                <c:pt idx="294">
                  <c:v>1.835483870967742</c:v>
                </c:pt>
                <c:pt idx="295">
                  <c:v>2.845</c:v>
                </c:pt>
                <c:pt idx="296">
                  <c:v>2.845</c:v>
                </c:pt>
                <c:pt idx="297">
                  <c:v>2.845</c:v>
                </c:pt>
                <c:pt idx="298">
                  <c:v>2.845</c:v>
                </c:pt>
                <c:pt idx="299">
                  <c:v>0.1871875</c:v>
                </c:pt>
                <c:pt idx="300">
                  <c:v>0.1871875</c:v>
                </c:pt>
                <c:pt idx="301">
                  <c:v>0.1871875</c:v>
                </c:pt>
                <c:pt idx="302">
                  <c:v>0.1871875</c:v>
                </c:pt>
                <c:pt idx="303">
                  <c:v>0.249583333333333</c:v>
                </c:pt>
                <c:pt idx="304">
                  <c:v>0.998333333333333</c:v>
                </c:pt>
                <c:pt idx="305">
                  <c:v>0.998333333333333</c:v>
                </c:pt>
                <c:pt idx="306">
                  <c:v>0.998333333333333</c:v>
                </c:pt>
                <c:pt idx="307">
                  <c:v>0.998333333333333</c:v>
                </c:pt>
                <c:pt idx="308">
                  <c:v>1.618918918918919</c:v>
                </c:pt>
                <c:pt idx="309">
                  <c:v>1.618918918918919</c:v>
                </c:pt>
                <c:pt idx="310">
                  <c:v>1.618918918918919</c:v>
                </c:pt>
                <c:pt idx="311">
                  <c:v>1.93225806451613</c:v>
                </c:pt>
                <c:pt idx="312">
                  <c:v>1.93225806451613</c:v>
                </c:pt>
                <c:pt idx="313">
                  <c:v>1.93225806451613</c:v>
                </c:pt>
                <c:pt idx="314">
                  <c:v>1.93225806451613</c:v>
                </c:pt>
                <c:pt idx="315">
                  <c:v>1.93225806451613</c:v>
                </c:pt>
                <c:pt idx="316">
                  <c:v>0.26625</c:v>
                </c:pt>
                <c:pt idx="317">
                  <c:v>0.26625</c:v>
                </c:pt>
                <c:pt idx="318">
                  <c:v>2.061290322580645</c:v>
                </c:pt>
                <c:pt idx="319">
                  <c:v>2.061290322580645</c:v>
                </c:pt>
                <c:pt idx="320">
                  <c:v>0.18385269121813</c:v>
                </c:pt>
                <c:pt idx="321">
                  <c:v>0.18385269121813</c:v>
                </c:pt>
                <c:pt idx="322">
                  <c:v>0.18385269121813</c:v>
                </c:pt>
                <c:pt idx="323">
                  <c:v>0.270416666666667</c:v>
                </c:pt>
                <c:pt idx="324">
                  <c:v>1.6225</c:v>
                </c:pt>
                <c:pt idx="325">
                  <c:v>1.6225</c:v>
                </c:pt>
                <c:pt idx="326">
                  <c:v>1.6225</c:v>
                </c:pt>
                <c:pt idx="327">
                  <c:v>1.6225</c:v>
                </c:pt>
                <c:pt idx="328">
                  <c:v>1.6225</c:v>
                </c:pt>
                <c:pt idx="329">
                  <c:v>1.6225</c:v>
                </c:pt>
                <c:pt idx="330">
                  <c:v>1.6225</c:v>
                </c:pt>
                <c:pt idx="331">
                  <c:v>1.6225</c:v>
                </c:pt>
                <c:pt idx="332">
                  <c:v>0.2153125</c:v>
                </c:pt>
                <c:pt idx="333">
                  <c:v>0.2153125</c:v>
                </c:pt>
                <c:pt idx="334">
                  <c:v>0.2153125</c:v>
                </c:pt>
                <c:pt idx="335">
                  <c:v>0.430625</c:v>
                </c:pt>
                <c:pt idx="336">
                  <c:v>1.148333333333333</c:v>
                </c:pt>
                <c:pt idx="337">
                  <c:v>0.2184375</c:v>
                </c:pt>
                <c:pt idx="338">
                  <c:v>0.2496875</c:v>
                </c:pt>
                <c:pt idx="339">
                  <c:v>0.2496875</c:v>
                </c:pt>
                <c:pt idx="340">
                  <c:v>1.452727272727273</c:v>
                </c:pt>
                <c:pt idx="341">
                  <c:v>0.2840625</c:v>
                </c:pt>
                <c:pt idx="342">
                  <c:v>0.2840625</c:v>
                </c:pt>
                <c:pt idx="343">
                  <c:v>0.2840625</c:v>
                </c:pt>
                <c:pt idx="344">
                  <c:v>1.698333333333333</c:v>
                </c:pt>
              </c:numCache>
            </c:numRef>
          </c:xVal>
          <c:yVal>
            <c:numRef>
              <c:f>'Data (No Frzn)'!$E$2:$E$346</c:f>
              <c:numCache>
                <c:formatCode>General</c:formatCode>
                <c:ptCount val="345"/>
                <c:pt idx="0">
                  <c:v>24.0</c:v>
                </c:pt>
                <c:pt idx="1">
                  <c:v>12.0</c:v>
                </c:pt>
                <c:pt idx="2">
                  <c:v>20.0</c:v>
                </c:pt>
                <c:pt idx="3">
                  <c:v>13.0</c:v>
                </c:pt>
                <c:pt idx="4">
                  <c:v>5.0</c:v>
                </c:pt>
                <c:pt idx="5">
                  <c:v>5.0</c:v>
                </c:pt>
                <c:pt idx="6">
                  <c:v>47.0</c:v>
                </c:pt>
                <c:pt idx="7">
                  <c:v>19.0</c:v>
                </c:pt>
                <c:pt idx="8">
                  <c:v>18.0</c:v>
                </c:pt>
                <c:pt idx="9">
                  <c:v>12.0</c:v>
                </c:pt>
                <c:pt idx="10">
                  <c:v>14.0</c:v>
                </c:pt>
                <c:pt idx="11">
                  <c:v>15.0</c:v>
                </c:pt>
                <c:pt idx="12">
                  <c:v>18.0</c:v>
                </c:pt>
                <c:pt idx="13">
                  <c:v>17.0</c:v>
                </c:pt>
                <c:pt idx="14">
                  <c:v>15.0</c:v>
                </c:pt>
                <c:pt idx="15">
                  <c:v>11.0</c:v>
                </c:pt>
                <c:pt idx="16">
                  <c:v>11.0</c:v>
                </c:pt>
                <c:pt idx="17">
                  <c:v>16.0</c:v>
                </c:pt>
                <c:pt idx="18">
                  <c:v>8.0</c:v>
                </c:pt>
                <c:pt idx="19">
                  <c:v>16.0</c:v>
                </c:pt>
                <c:pt idx="20">
                  <c:v>21.0</c:v>
                </c:pt>
                <c:pt idx="21">
                  <c:v>13.0</c:v>
                </c:pt>
                <c:pt idx="22">
                  <c:v>10.0</c:v>
                </c:pt>
                <c:pt idx="23">
                  <c:v>10.0</c:v>
                </c:pt>
                <c:pt idx="24">
                  <c:v>27.0</c:v>
                </c:pt>
                <c:pt idx="25">
                  <c:v>26.0</c:v>
                </c:pt>
                <c:pt idx="26">
                  <c:v>18.0</c:v>
                </c:pt>
                <c:pt idx="27">
                  <c:v>12.0</c:v>
                </c:pt>
                <c:pt idx="28">
                  <c:v>10.0</c:v>
                </c:pt>
                <c:pt idx="29">
                  <c:v>9.0</c:v>
                </c:pt>
                <c:pt idx="30">
                  <c:v>26.0</c:v>
                </c:pt>
                <c:pt idx="31">
                  <c:v>18.0</c:v>
                </c:pt>
                <c:pt idx="32">
                  <c:v>18.0</c:v>
                </c:pt>
                <c:pt idx="33">
                  <c:v>18.0</c:v>
                </c:pt>
                <c:pt idx="34">
                  <c:v>18.0</c:v>
                </c:pt>
                <c:pt idx="35">
                  <c:v>18.0</c:v>
                </c:pt>
                <c:pt idx="36">
                  <c:v>18.0</c:v>
                </c:pt>
                <c:pt idx="37">
                  <c:v>18.0</c:v>
                </c:pt>
                <c:pt idx="38">
                  <c:v>18.0</c:v>
                </c:pt>
                <c:pt idx="39">
                  <c:v>18.0</c:v>
                </c:pt>
                <c:pt idx="40">
                  <c:v>18.0</c:v>
                </c:pt>
                <c:pt idx="41">
                  <c:v>18.0</c:v>
                </c:pt>
                <c:pt idx="42">
                  <c:v>18.0</c:v>
                </c:pt>
                <c:pt idx="43">
                  <c:v>18.0</c:v>
                </c:pt>
                <c:pt idx="44">
                  <c:v>18.0</c:v>
                </c:pt>
                <c:pt idx="45">
                  <c:v>10.0</c:v>
                </c:pt>
                <c:pt idx="46">
                  <c:v>10.0</c:v>
                </c:pt>
                <c:pt idx="47">
                  <c:v>10.0</c:v>
                </c:pt>
                <c:pt idx="48">
                  <c:v>10.0</c:v>
                </c:pt>
                <c:pt idx="49">
                  <c:v>10.0</c:v>
                </c:pt>
                <c:pt idx="50">
                  <c:v>21.0</c:v>
                </c:pt>
                <c:pt idx="51">
                  <c:v>21.0</c:v>
                </c:pt>
                <c:pt idx="52">
                  <c:v>18.0</c:v>
                </c:pt>
                <c:pt idx="53">
                  <c:v>18.0</c:v>
                </c:pt>
                <c:pt idx="54">
                  <c:v>18.0</c:v>
                </c:pt>
                <c:pt idx="55">
                  <c:v>17.0</c:v>
                </c:pt>
                <c:pt idx="56">
                  <c:v>17.0</c:v>
                </c:pt>
                <c:pt idx="57">
                  <c:v>17.0</c:v>
                </c:pt>
                <c:pt idx="58">
                  <c:v>5.0</c:v>
                </c:pt>
                <c:pt idx="59">
                  <c:v>35.0</c:v>
                </c:pt>
                <c:pt idx="60">
                  <c:v>35.0</c:v>
                </c:pt>
                <c:pt idx="61">
                  <c:v>35.0</c:v>
                </c:pt>
                <c:pt idx="62">
                  <c:v>35.0</c:v>
                </c:pt>
                <c:pt idx="63">
                  <c:v>24.0</c:v>
                </c:pt>
                <c:pt idx="64">
                  <c:v>21.0</c:v>
                </c:pt>
                <c:pt idx="65">
                  <c:v>16.0</c:v>
                </c:pt>
                <c:pt idx="66">
                  <c:v>24.0</c:v>
                </c:pt>
                <c:pt idx="67">
                  <c:v>24.0</c:v>
                </c:pt>
                <c:pt idx="68">
                  <c:v>11.0</c:v>
                </c:pt>
                <c:pt idx="69">
                  <c:v>10.0</c:v>
                </c:pt>
                <c:pt idx="70">
                  <c:v>10.0</c:v>
                </c:pt>
                <c:pt idx="71">
                  <c:v>21.0</c:v>
                </c:pt>
                <c:pt idx="72">
                  <c:v>19.0</c:v>
                </c:pt>
                <c:pt idx="73">
                  <c:v>18.0</c:v>
                </c:pt>
                <c:pt idx="74">
                  <c:v>17.0</c:v>
                </c:pt>
                <c:pt idx="75">
                  <c:v>16.0</c:v>
                </c:pt>
                <c:pt idx="76">
                  <c:v>16.0</c:v>
                </c:pt>
                <c:pt idx="77">
                  <c:v>15.0</c:v>
                </c:pt>
                <c:pt idx="78">
                  <c:v>15.0</c:v>
                </c:pt>
                <c:pt idx="79">
                  <c:v>15.0</c:v>
                </c:pt>
                <c:pt idx="80">
                  <c:v>15.0</c:v>
                </c:pt>
                <c:pt idx="81">
                  <c:v>15.0</c:v>
                </c:pt>
                <c:pt idx="82">
                  <c:v>15.0</c:v>
                </c:pt>
                <c:pt idx="83">
                  <c:v>14.0</c:v>
                </c:pt>
                <c:pt idx="84">
                  <c:v>14.0</c:v>
                </c:pt>
                <c:pt idx="85">
                  <c:v>14.0</c:v>
                </c:pt>
                <c:pt idx="86">
                  <c:v>14.0</c:v>
                </c:pt>
                <c:pt idx="87">
                  <c:v>14.0</c:v>
                </c:pt>
                <c:pt idx="88">
                  <c:v>14.0</c:v>
                </c:pt>
                <c:pt idx="89">
                  <c:v>14.0</c:v>
                </c:pt>
                <c:pt idx="90">
                  <c:v>14.0</c:v>
                </c:pt>
                <c:pt idx="91">
                  <c:v>14.0</c:v>
                </c:pt>
                <c:pt idx="92">
                  <c:v>13.0</c:v>
                </c:pt>
                <c:pt idx="93">
                  <c:v>12.0</c:v>
                </c:pt>
                <c:pt idx="94">
                  <c:v>7.0</c:v>
                </c:pt>
                <c:pt idx="95">
                  <c:v>7.0</c:v>
                </c:pt>
                <c:pt idx="96">
                  <c:v>7.0</c:v>
                </c:pt>
                <c:pt idx="97">
                  <c:v>7.0</c:v>
                </c:pt>
                <c:pt idx="98">
                  <c:v>7.0</c:v>
                </c:pt>
                <c:pt idx="99">
                  <c:v>6.0</c:v>
                </c:pt>
                <c:pt idx="100">
                  <c:v>6.0</c:v>
                </c:pt>
                <c:pt idx="101">
                  <c:v>6.0</c:v>
                </c:pt>
                <c:pt idx="102">
                  <c:v>6.0</c:v>
                </c:pt>
                <c:pt idx="103">
                  <c:v>6.0</c:v>
                </c:pt>
                <c:pt idx="104">
                  <c:v>6.0</c:v>
                </c:pt>
                <c:pt idx="105">
                  <c:v>6.0</c:v>
                </c:pt>
                <c:pt idx="106">
                  <c:v>4.0</c:v>
                </c:pt>
                <c:pt idx="107">
                  <c:v>16.0</c:v>
                </c:pt>
                <c:pt idx="108">
                  <c:v>15.0</c:v>
                </c:pt>
                <c:pt idx="109">
                  <c:v>14.0</c:v>
                </c:pt>
                <c:pt idx="110">
                  <c:v>18.0</c:v>
                </c:pt>
                <c:pt idx="111">
                  <c:v>8.0</c:v>
                </c:pt>
                <c:pt idx="112">
                  <c:v>18.0</c:v>
                </c:pt>
                <c:pt idx="113">
                  <c:v>12.0</c:v>
                </c:pt>
                <c:pt idx="114">
                  <c:v>12.0</c:v>
                </c:pt>
                <c:pt idx="115">
                  <c:v>11.0</c:v>
                </c:pt>
                <c:pt idx="116">
                  <c:v>10.0</c:v>
                </c:pt>
                <c:pt idx="117">
                  <c:v>17.0</c:v>
                </c:pt>
                <c:pt idx="118">
                  <c:v>8.0</c:v>
                </c:pt>
                <c:pt idx="119">
                  <c:v>10.0</c:v>
                </c:pt>
                <c:pt idx="120">
                  <c:v>7.0</c:v>
                </c:pt>
                <c:pt idx="121">
                  <c:v>9.0</c:v>
                </c:pt>
                <c:pt idx="122">
                  <c:v>9.0</c:v>
                </c:pt>
                <c:pt idx="123">
                  <c:v>9.0</c:v>
                </c:pt>
                <c:pt idx="124">
                  <c:v>9.0</c:v>
                </c:pt>
                <c:pt idx="125">
                  <c:v>8.0</c:v>
                </c:pt>
                <c:pt idx="126">
                  <c:v>21.0</c:v>
                </c:pt>
                <c:pt idx="127">
                  <c:v>21.0</c:v>
                </c:pt>
                <c:pt idx="128">
                  <c:v>20.0</c:v>
                </c:pt>
                <c:pt idx="129">
                  <c:v>19.0</c:v>
                </c:pt>
                <c:pt idx="130">
                  <c:v>19.0</c:v>
                </c:pt>
                <c:pt idx="131">
                  <c:v>19.0</c:v>
                </c:pt>
                <c:pt idx="132">
                  <c:v>19.0</c:v>
                </c:pt>
                <c:pt idx="133">
                  <c:v>17.0</c:v>
                </c:pt>
                <c:pt idx="134">
                  <c:v>15.0</c:v>
                </c:pt>
                <c:pt idx="135">
                  <c:v>15.0</c:v>
                </c:pt>
                <c:pt idx="136">
                  <c:v>15.0</c:v>
                </c:pt>
                <c:pt idx="137">
                  <c:v>15.0</c:v>
                </c:pt>
                <c:pt idx="138">
                  <c:v>15.0</c:v>
                </c:pt>
                <c:pt idx="139">
                  <c:v>15.0</c:v>
                </c:pt>
                <c:pt idx="140">
                  <c:v>15.0</c:v>
                </c:pt>
                <c:pt idx="141">
                  <c:v>15.0</c:v>
                </c:pt>
                <c:pt idx="142">
                  <c:v>15.0</c:v>
                </c:pt>
                <c:pt idx="143">
                  <c:v>19.0</c:v>
                </c:pt>
                <c:pt idx="144">
                  <c:v>16.0</c:v>
                </c:pt>
                <c:pt idx="145">
                  <c:v>13.0</c:v>
                </c:pt>
                <c:pt idx="146">
                  <c:v>13.0</c:v>
                </c:pt>
                <c:pt idx="147">
                  <c:v>17.0</c:v>
                </c:pt>
                <c:pt idx="148">
                  <c:v>15.0</c:v>
                </c:pt>
                <c:pt idx="149">
                  <c:v>15.0</c:v>
                </c:pt>
                <c:pt idx="150">
                  <c:v>6.0</c:v>
                </c:pt>
                <c:pt idx="151">
                  <c:v>6.0</c:v>
                </c:pt>
                <c:pt idx="152">
                  <c:v>5.0</c:v>
                </c:pt>
                <c:pt idx="153">
                  <c:v>11.0</c:v>
                </c:pt>
                <c:pt idx="154">
                  <c:v>11.0</c:v>
                </c:pt>
                <c:pt idx="155">
                  <c:v>11.0</c:v>
                </c:pt>
                <c:pt idx="156">
                  <c:v>11.0</c:v>
                </c:pt>
                <c:pt idx="157">
                  <c:v>11.0</c:v>
                </c:pt>
                <c:pt idx="158">
                  <c:v>11.0</c:v>
                </c:pt>
                <c:pt idx="159">
                  <c:v>17.0</c:v>
                </c:pt>
                <c:pt idx="160">
                  <c:v>14.0</c:v>
                </c:pt>
                <c:pt idx="161">
                  <c:v>18.0</c:v>
                </c:pt>
                <c:pt idx="162">
                  <c:v>11.0</c:v>
                </c:pt>
                <c:pt idx="163">
                  <c:v>11.0</c:v>
                </c:pt>
                <c:pt idx="164">
                  <c:v>11.0</c:v>
                </c:pt>
                <c:pt idx="165">
                  <c:v>11.0</c:v>
                </c:pt>
                <c:pt idx="166">
                  <c:v>11.0</c:v>
                </c:pt>
                <c:pt idx="167">
                  <c:v>11.0</c:v>
                </c:pt>
                <c:pt idx="168">
                  <c:v>10.0</c:v>
                </c:pt>
                <c:pt idx="169">
                  <c:v>10.0</c:v>
                </c:pt>
                <c:pt idx="170">
                  <c:v>9.0</c:v>
                </c:pt>
                <c:pt idx="171">
                  <c:v>9.0</c:v>
                </c:pt>
                <c:pt idx="172">
                  <c:v>8.0</c:v>
                </c:pt>
                <c:pt idx="173">
                  <c:v>5.0</c:v>
                </c:pt>
                <c:pt idx="174">
                  <c:v>8.0</c:v>
                </c:pt>
                <c:pt idx="175">
                  <c:v>8.0</c:v>
                </c:pt>
                <c:pt idx="176">
                  <c:v>18.0</c:v>
                </c:pt>
                <c:pt idx="177">
                  <c:v>35.0</c:v>
                </c:pt>
                <c:pt idx="178">
                  <c:v>32.0</c:v>
                </c:pt>
                <c:pt idx="179">
                  <c:v>31.0</c:v>
                </c:pt>
                <c:pt idx="180">
                  <c:v>31.0</c:v>
                </c:pt>
                <c:pt idx="181">
                  <c:v>31.0</c:v>
                </c:pt>
                <c:pt idx="182">
                  <c:v>31.0</c:v>
                </c:pt>
                <c:pt idx="183">
                  <c:v>30.0</c:v>
                </c:pt>
                <c:pt idx="184">
                  <c:v>30.0</c:v>
                </c:pt>
                <c:pt idx="185">
                  <c:v>29.0</c:v>
                </c:pt>
                <c:pt idx="186">
                  <c:v>28.0</c:v>
                </c:pt>
                <c:pt idx="187">
                  <c:v>27.0</c:v>
                </c:pt>
                <c:pt idx="188">
                  <c:v>25.0</c:v>
                </c:pt>
                <c:pt idx="189">
                  <c:v>24.0</c:v>
                </c:pt>
                <c:pt idx="190">
                  <c:v>35.0</c:v>
                </c:pt>
                <c:pt idx="191">
                  <c:v>7.0</c:v>
                </c:pt>
                <c:pt idx="192">
                  <c:v>7.0</c:v>
                </c:pt>
                <c:pt idx="193">
                  <c:v>7.0</c:v>
                </c:pt>
                <c:pt idx="194">
                  <c:v>16.0</c:v>
                </c:pt>
                <c:pt idx="195">
                  <c:v>13.0</c:v>
                </c:pt>
                <c:pt idx="196">
                  <c:v>33.0</c:v>
                </c:pt>
                <c:pt idx="197">
                  <c:v>13.0</c:v>
                </c:pt>
                <c:pt idx="198">
                  <c:v>33.0</c:v>
                </c:pt>
                <c:pt idx="199">
                  <c:v>8.0</c:v>
                </c:pt>
                <c:pt idx="200">
                  <c:v>25.0</c:v>
                </c:pt>
                <c:pt idx="201">
                  <c:v>13.0</c:v>
                </c:pt>
                <c:pt idx="202">
                  <c:v>13.0</c:v>
                </c:pt>
                <c:pt idx="203">
                  <c:v>13.0</c:v>
                </c:pt>
                <c:pt idx="204">
                  <c:v>13.0</c:v>
                </c:pt>
                <c:pt idx="205">
                  <c:v>6.0</c:v>
                </c:pt>
                <c:pt idx="206">
                  <c:v>13.0</c:v>
                </c:pt>
                <c:pt idx="207">
                  <c:v>10.0</c:v>
                </c:pt>
                <c:pt idx="208">
                  <c:v>8.0</c:v>
                </c:pt>
                <c:pt idx="209">
                  <c:v>4.0</c:v>
                </c:pt>
                <c:pt idx="210">
                  <c:v>4.0</c:v>
                </c:pt>
                <c:pt idx="211">
                  <c:v>7.0</c:v>
                </c:pt>
                <c:pt idx="212">
                  <c:v>7.0</c:v>
                </c:pt>
                <c:pt idx="213">
                  <c:v>1.0</c:v>
                </c:pt>
                <c:pt idx="214">
                  <c:v>5.0</c:v>
                </c:pt>
                <c:pt idx="215">
                  <c:v>4.0</c:v>
                </c:pt>
                <c:pt idx="216">
                  <c:v>2.0</c:v>
                </c:pt>
                <c:pt idx="217">
                  <c:v>2.0</c:v>
                </c:pt>
                <c:pt idx="218">
                  <c:v>2.0</c:v>
                </c:pt>
                <c:pt idx="219">
                  <c:v>2.0</c:v>
                </c:pt>
                <c:pt idx="220">
                  <c:v>2.0</c:v>
                </c:pt>
                <c:pt idx="221">
                  <c:v>2.0</c:v>
                </c:pt>
                <c:pt idx="222">
                  <c:v>1.0</c:v>
                </c:pt>
                <c:pt idx="223">
                  <c:v>43.0</c:v>
                </c:pt>
                <c:pt idx="224">
                  <c:v>47.0</c:v>
                </c:pt>
                <c:pt idx="225">
                  <c:v>14.0</c:v>
                </c:pt>
                <c:pt idx="226">
                  <c:v>12.0</c:v>
                </c:pt>
                <c:pt idx="227">
                  <c:v>12.0</c:v>
                </c:pt>
                <c:pt idx="228">
                  <c:v>11.0</c:v>
                </c:pt>
                <c:pt idx="229">
                  <c:v>13.0</c:v>
                </c:pt>
                <c:pt idx="230">
                  <c:v>25.0</c:v>
                </c:pt>
                <c:pt idx="231">
                  <c:v>14.0</c:v>
                </c:pt>
                <c:pt idx="232">
                  <c:v>12.0</c:v>
                </c:pt>
                <c:pt idx="233">
                  <c:v>10.0</c:v>
                </c:pt>
                <c:pt idx="234">
                  <c:v>10.0</c:v>
                </c:pt>
                <c:pt idx="235">
                  <c:v>30.0</c:v>
                </c:pt>
                <c:pt idx="236">
                  <c:v>11.0</c:v>
                </c:pt>
                <c:pt idx="237">
                  <c:v>28.0</c:v>
                </c:pt>
                <c:pt idx="238">
                  <c:v>21.0</c:v>
                </c:pt>
                <c:pt idx="239">
                  <c:v>20.0</c:v>
                </c:pt>
                <c:pt idx="240">
                  <c:v>20.0</c:v>
                </c:pt>
                <c:pt idx="241">
                  <c:v>33.0</c:v>
                </c:pt>
                <c:pt idx="242">
                  <c:v>8.0</c:v>
                </c:pt>
                <c:pt idx="243">
                  <c:v>2.0</c:v>
                </c:pt>
                <c:pt idx="244">
                  <c:v>1.0</c:v>
                </c:pt>
                <c:pt idx="245">
                  <c:v>15.0</c:v>
                </c:pt>
                <c:pt idx="246">
                  <c:v>14.0</c:v>
                </c:pt>
                <c:pt idx="247">
                  <c:v>8.0</c:v>
                </c:pt>
                <c:pt idx="248">
                  <c:v>7.0</c:v>
                </c:pt>
                <c:pt idx="249">
                  <c:v>7.0</c:v>
                </c:pt>
                <c:pt idx="250">
                  <c:v>7.0</c:v>
                </c:pt>
                <c:pt idx="251">
                  <c:v>7.0</c:v>
                </c:pt>
                <c:pt idx="252">
                  <c:v>7.0</c:v>
                </c:pt>
                <c:pt idx="253">
                  <c:v>7.0</c:v>
                </c:pt>
                <c:pt idx="254">
                  <c:v>6.0</c:v>
                </c:pt>
                <c:pt idx="255">
                  <c:v>6.0</c:v>
                </c:pt>
                <c:pt idx="256">
                  <c:v>6.0</c:v>
                </c:pt>
                <c:pt idx="257">
                  <c:v>6.0</c:v>
                </c:pt>
                <c:pt idx="258">
                  <c:v>6.0</c:v>
                </c:pt>
                <c:pt idx="259">
                  <c:v>6.0</c:v>
                </c:pt>
                <c:pt idx="260">
                  <c:v>4.0</c:v>
                </c:pt>
                <c:pt idx="261">
                  <c:v>6.0</c:v>
                </c:pt>
                <c:pt idx="262">
                  <c:v>15.0</c:v>
                </c:pt>
                <c:pt idx="263">
                  <c:v>36.0</c:v>
                </c:pt>
                <c:pt idx="264">
                  <c:v>33.0</c:v>
                </c:pt>
                <c:pt idx="265">
                  <c:v>33.0</c:v>
                </c:pt>
                <c:pt idx="266">
                  <c:v>16.0</c:v>
                </c:pt>
                <c:pt idx="267">
                  <c:v>15.0</c:v>
                </c:pt>
                <c:pt idx="268">
                  <c:v>20.0</c:v>
                </c:pt>
                <c:pt idx="269">
                  <c:v>20.0</c:v>
                </c:pt>
                <c:pt idx="270">
                  <c:v>17.0</c:v>
                </c:pt>
                <c:pt idx="271">
                  <c:v>15.0</c:v>
                </c:pt>
                <c:pt idx="272">
                  <c:v>14.0</c:v>
                </c:pt>
                <c:pt idx="273">
                  <c:v>14.0</c:v>
                </c:pt>
                <c:pt idx="274">
                  <c:v>14.0</c:v>
                </c:pt>
                <c:pt idx="275">
                  <c:v>4.0</c:v>
                </c:pt>
                <c:pt idx="276">
                  <c:v>15.0</c:v>
                </c:pt>
                <c:pt idx="277">
                  <c:v>9.0</c:v>
                </c:pt>
                <c:pt idx="278">
                  <c:v>8.0</c:v>
                </c:pt>
                <c:pt idx="279">
                  <c:v>7.0</c:v>
                </c:pt>
                <c:pt idx="280">
                  <c:v>10.0</c:v>
                </c:pt>
                <c:pt idx="281">
                  <c:v>25.0</c:v>
                </c:pt>
                <c:pt idx="282">
                  <c:v>13.0</c:v>
                </c:pt>
                <c:pt idx="283">
                  <c:v>10.0</c:v>
                </c:pt>
                <c:pt idx="284">
                  <c:v>29.0</c:v>
                </c:pt>
                <c:pt idx="285">
                  <c:v>15.0</c:v>
                </c:pt>
                <c:pt idx="286">
                  <c:v>7.0</c:v>
                </c:pt>
                <c:pt idx="287">
                  <c:v>5.0</c:v>
                </c:pt>
                <c:pt idx="288">
                  <c:v>12.0</c:v>
                </c:pt>
                <c:pt idx="289">
                  <c:v>9.0</c:v>
                </c:pt>
                <c:pt idx="290">
                  <c:v>9.0</c:v>
                </c:pt>
                <c:pt idx="291">
                  <c:v>10.0</c:v>
                </c:pt>
                <c:pt idx="292">
                  <c:v>10.0</c:v>
                </c:pt>
                <c:pt idx="293">
                  <c:v>9.0</c:v>
                </c:pt>
                <c:pt idx="294">
                  <c:v>9.0</c:v>
                </c:pt>
                <c:pt idx="295">
                  <c:v>8.0</c:v>
                </c:pt>
                <c:pt idx="296">
                  <c:v>8.0</c:v>
                </c:pt>
                <c:pt idx="297">
                  <c:v>6.0</c:v>
                </c:pt>
                <c:pt idx="298">
                  <c:v>6.0</c:v>
                </c:pt>
                <c:pt idx="299">
                  <c:v>23.0</c:v>
                </c:pt>
                <c:pt idx="300">
                  <c:v>14.0</c:v>
                </c:pt>
                <c:pt idx="301">
                  <c:v>6.0</c:v>
                </c:pt>
                <c:pt idx="302">
                  <c:v>5.0</c:v>
                </c:pt>
                <c:pt idx="303">
                  <c:v>15.0</c:v>
                </c:pt>
                <c:pt idx="304">
                  <c:v>18.0</c:v>
                </c:pt>
                <c:pt idx="305">
                  <c:v>18.0</c:v>
                </c:pt>
                <c:pt idx="306">
                  <c:v>18.0</c:v>
                </c:pt>
                <c:pt idx="307">
                  <c:v>10.0</c:v>
                </c:pt>
                <c:pt idx="308">
                  <c:v>9.0</c:v>
                </c:pt>
                <c:pt idx="309">
                  <c:v>9.0</c:v>
                </c:pt>
                <c:pt idx="310">
                  <c:v>9.0</c:v>
                </c:pt>
                <c:pt idx="311">
                  <c:v>10.0</c:v>
                </c:pt>
                <c:pt idx="312">
                  <c:v>10.0</c:v>
                </c:pt>
                <c:pt idx="313">
                  <c:v>10.0</c:v>
                </c:pt>
                <c:pt idx="314">
                  <c:v>9.0</c:v>
                </c:pt>
                <c:pt idx="315">
                  <c:v>9.0</c:v>
                </c:pt>
                <c:pt idx="316">
                  <c:v>12.0</c:v>
                </c:pt>
                <c:pt idx="317">
                  <c:v>1.0</c:v>
                </c:pt>
                <c:pt idx="318">
                  <c:v>13.0</c:v>
                </c:pt>
                <c:pt idx="319">
                  <c:v>11.0</c:v>
                </c:pt>
                <c:pt idx="320">
                  <c:v>7.0</c:v>
                </c:pt>
                <c:pt idx="321">
                  <c:v>7.0</c:v>
                </c:pt>
                <c:pt idx="322">
                  <c:v>7.0</c:v>
                </c:pt>
                <c:pt idx="323">
                  <c:v>14.0</c:v>
                </c:pt>
                <c:pt idx="324">
                  <c:v>13.0</c:v>
                </c:pt>
                <c:pt idx="325">
                  <c:v>13.0</c:v>
                </c:pt>
                <c:pt idx="326">
                  <c:v>13.0</c:v>
                </c:pt>
                <c:pt idx="327">
                  <c:v>13.0</c:v>
                </c:pt>
                <c:pt idx="328">
                  <c:v>13.0</c:v>
                </c:pt>
                <c:pt idx="329">
                  <c:v>13.0</c:v>
                </c:pt>
                <c:pt idx="330">
                  <c:v>12.0</c:v>
                </c:pt>
                <c:pt idx="331">
                  <c:v>7.0</c:v>
                </c:pt>
                <c:pt idx="332">
                  <c:v>11.0</c:v>
                </c:pt>
                <c:pt idx="333">
                  <c:v>9.0</c:v>
                </c:pt>
                <c:pt idx="334">
                  <c:v>11.0</c:v>
                </c:pt>
                <c:pt idx="335">
                  <c:v>1.0</c:v>
                </c:pt>
                <c:pt idx="336">
                  <c:v>20.0</c:v>
                </c:pt>
                <c:pt idx="337">
                  <c:v>5.0</c:v>
                </c:pt>
                <c:pt idx="338">
                  <c:v>26.0</c:v>
                </c:pt>
                <c:pt idx="339">
                  <c:v>7.0</c:v>
                </c:pt>
                <c:pt idx="340">
                  <c:v>12.0</c:v>
                </c:pt>
                <c:pt idx="341">
                  <c:v>7.0</c:v>
                </c:pt>
                <c:pt idx="342">
                  <c:v>6.0</c:v>
                </c:pt>
                <c:pt idx="343">
                  <c:v>6.0</c:v>
                </c:pt>
                <c:pt idx="344">
                  <c:v>17.0</c:v>
                </c:pt>
              </c:numCache>
            </c:numRef>
          </c:yVal>
          <c:smooth val="0"/>
        </c:ser>
        <c:dLbls>
          <c:showLegendKey val="0"/>
          <c:showVal val="0"/>
          <c:showCatName val="0"/>
          <c:showSerName val="0"/>
          <c:showPercent val="0"/>
          <c:showBubbleSize val="0"/>
        </c:dLbls>
        <c:axId val="2093565176"/>
        <c:axId val="2121213560"/>
      </c:scatterChart>
      <c:valAx>
        <c:axId val="2093565176"/>
        <c:scaling>
          <c:orientation val="minMax"/>
        </c:scaling>
        <c:delete val="0"/>
        <c:axPos val="b"/>
        <c:numFmt formatCode="0.0000" sourceLinked="1"/>
        <c:majorTickMark val="out"/>
        <c:minorTickMark val="none"/>
        <c:tickLblPos val="nextTo"/>
        <c:crossAx val="2121213560"/>
        <c:crosses val="autoZero"/>
        <c:crossBetween val="midCat"/>
      </c:valAx>
      <c:valAx>
        <c:axId val="2121213560"/>
        <c:scaling>
          <c:orientation val="minMax"/>
        </c:scaling>
        <c:delete val="0"/>
        <c:axPos val="l"/>
        <c:majorGridlines/>
        <c:numFmt formatCode="General" sourceLinked="1"/>
        <c:majorTickMark val="out"/>
        <c:minorTickMark val="none"/>
        <c:tickLblPos val="nextTo"/>
        <c:crossAx val="20935651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Fat v. Price/Oz</a:t>
            </a:r>
            <a:r>
              <a:rPr lang="mr-IN" sz="1800" b="1" i="0" u="none" strike="noStrike" baseline="0">
                <a:effectLst/>
              </a:rPr>
              <a:t> (- Fz)</a:t>
            </a:r>
            <a:r>
              <a:rPr lang="mr-IN" sz="1800" b="1" i="0" u="none" strike="noStrike" baseline="0"/>
              <a:t> </a:t>
            </a:r>
            <a:endParaRPr lang="en-US"/>
          </a:p>
        </c:rich>
      </c:tx>
      <c:overlay val="0"/>
    </c:title>
    <c:autoTitleDeleted val="0"/>
    <c:plotArea>
      <c:layout/>
      <c:scatterChart>
        <c:scatterStyle val="lineMarker"/>
        <c:varyColors val="0"/>
        <c:ser>
          <c:idx val="0"/>
          <c:order val="0"/>
          <c:tx>
            <c:strRef>
              <c:f>'Data (No Frzn)'!$G$1</c:f>
              <c:strCache>
                <c:ptCount val="1"/>
                <c:pt idx="0">
                  <c:v>Grams of Fat</c:v>
                </c:pt>
              </c:strCache>
            </c:strRef>
          </c:tx>
          <c:spPr>
            <a:ln w="47625">
              <a:noFill/>
            </a:ln>
          </c:spPr>
          <c:trendline>
            <c:trendlineType val="linear"/>
            <c:dispRSqr val="0"/>
            <c:dispEq val="0"/>
          </c:trendline>
          <c:xVal>
            <c:numRef>
              <c:f>'Data (No Frzn)'!$A$2:$A$346</c:f>
              <c:numCache>
                <c:formatCode>0.0000</c:formatCode>
                <c:ptCount val="345"/>
                <c:pt idx="0">
                  <c:v>0.1278125</c:v>
                </c:pt>
                <c:pt idx="1">
                  <c:v>0.1778125</c:v>
                </c:pt>
                <c:pt idx="2">
                  <c:v>0.1434375</c:v>
                </c:pt>
                <c:pt idx="3">
                  <c:v>0.1278125</c:v>
                </c:pt>
                <c:pt idx="4">
                  <c:v>0.270416666666667</c:v>
                </c:pt>
                <c:pt idx="5">
                  <c:v>0.270416666666667</c:v>
                </c:pt>
                <c:pt idx="6">
                  <c:v>0.399</c:v>
                </c:pt>
                <c:pt idx="7">
                  <c:v>0.998333333333333</c:v>
                </c:pt>
                <c:pt idx="8">
                  <c:v>0.0983333333333333</c:v>
                </c:pt>
                <c:pt idx="9">
                  <c:v>0.0983333333333333</c:v>
                </c:pt>
                <c:pt idx="10">
                  <c:v>0.375471698113208</c:v>
                </c:pt>
                <c:pt idx="11">
                  <c:v>0.432075471698113</c:v>
                </c:pt>
                <c:pt idx="12">
                  <c:v>0.432075471698113</c:v>
                </c:pt>
                <c:pt idx="13">
                  <c:v>0.292452830188679</c:v>
                </c:pt>
                <c:pt idx="14">
                  <c:v>0.941509433962264</c:v>
                </c:pt>
                <c:pt idx="15">
                  <c:v>0.432075471698113</c:v>
                </c:pt>
                <c:pt idx="16">
                  <c:v>0.432075471698113</c:v>
                </c:pt>
                <c:pt idx="17">
                  <c:v>0.375471698113208</c:v>
                </c:pt>
                <c:pt idx="18">
                  <c:v>0.5725</c:v>
                </c:pt>
                <c:pt idx="19">
                  <c:v>0.4475</c:v>
                </c:pt>
                <c:pt idx="20">
                  <c:v>0.2225</c:v>
                </c:pt>
                <c:pt idx="21">
                  <c:v>0.8475</c:v>
                </c:pt>
                <c:pt idx="22">
                  <c:v>1.835483870967742</c:v>
                </c:pt>
                <c:pt idx="23">
                  <c:v>1.835483870967742</c:v>
                </c:pt>
                <c:pt idx="24">
                  <c:v>0.0983333333333333</c:v>
                </c:pt>
                <c:pt idx="25">
                  <c:v>0.0983333333333333</c:v>
                </c:pt>
                <c:pt idx="26">
                  <c:v>0.0983333333333333</c:v>
                </c:pt>
                <c:pt idx="27">
                  <c:v>0.0983333333333333</c:v>
                </c:pt>
                <c:pt idx="28">
                  <c:v>0.0983333333333333</c:v>
                </c:pt>
                <c:pt idx="29">
                  <c:v>0.0983333333333333</c:v>
                </c:pt>
                <c:pt idx="30">
                  <c:v>0.0983333333333333</c:v>
                </c:pt>
                <c:pt idx="31">
                  <c:v>0.0983333333333333</c:v>
                </c:pt>
                <c:pt idx="32">
                  <c:v>0.148333333333333</c:v>
                </c:pt>
                <c:pt idx="33">
                  <c:v>0.148333333333333</c:v>
                </c:pt>
                <c:pt idx="34">
                  <c:v>0.148333333333333</c:v>
                </c:pt>
                <c:pt idx="35">
                  <c:v>0.148333333333333</c:v>
                </c:pt>
                <c:pt idx="36">
                  <c:v>0.148333333333333</c:v>
                </c:pt>
                <c:pt idx="37">
                  <c:v>0.148333333333333</c:v>
                </c:pt>
                <c:pt idx="38">
                  <c:v>0.148333333333333</c:v>
                </c:pt>
                <c:pt idx="39">
                  <c:v>0.148333333333333</c:v>
                </c:pt>
                <c:pt idx="40">
                  <c:v>0.148333333333333</c:v>
                </c:pt>
                <c:pt idx="41">
                  <c:v>0.148333333333333</c:v>
                </c:pt>
                <c:pt idx="42">
                  <c:v>0.148333333333333</c:v>
                </c:pt>
                <c:pt idx="43">
                  <c:v>0.148333333333333</c:v>
                </c:pt>
                <c:pt idx="44">
                  <c:v>0.148333333333333</c:v>
                </c:pt>
                <c:pt idx="45">
                  <c:v>0.148333333333333</c:v>
                </c:pt>
                <c:pt idx="46">
                  <c:v>0.148333333333333</c:v>
                </c:pt>
                <c:pt idx="47">
                  <c:v>0.148333333333333</c:v>
                </c:pt>
                <c:pt idx="48">
                  <c:v>0.148333333333333</c:v>
                </c:pt>
                <c:pt idx="49">
                  <c:v>0.148333333333333</c:v>
                </c:pt>
                <c:pt idx="50">
                  <c:v>0.2225</c:v>
                </c:pt>
                <c:pt idx="51">
                  <c:v>0.166666666666667</c:v>
                </c:pt>
                <c:pt idx="52">
                  <c:v>0.188679245283019</c:v>
                </c:pt>
                <c:pt idx="53">
                  <c:v>0.188679245283019</c:v>
                </c:pt>
                <c:pt idx="54">
                  <c:v>0.188679245283019</c:v>
                </c:pt>
                <c:pt idx="55">
                  <c:v>0.188679245283019</c:v>
                </c:pt>
                <c:pt idx="56">
                  <c:v>0.188679245283019</c:v>
                </c:pt>
                <c:pt idx="57">
                  <c:v>0.188679245283019</c:v>
                </c:pt>
                <c:pt idx="58">
                  <c:v>0.188679245283019</c:v>
                </c:pt>
                <c:pt idx="59">
                  <c:v>0.178571428571429</c:v>
                </c:pt>
                <c:pt idx="60">
                  <c:v>0.178571428571429</c:v>
                </c:pt>
                <c:pt idx="61">
                  <c:v>0.178571428571429</c:v>
                </c:pt>
                <c:pt idx="62">
                  <c:v>0.178571428571429</c:v>
                </c:pt>
                <c:pt idx="63">
                  <c:v>0.208333333333333</c:v>
                </c:pt>
                <c:pt idx="64">
                  <c:v>0.208333333333333</c:v>
                </c:pt>
                <c:pt idx="65">
                  <c:v>0.208333333333333</c:v>
                </c:pt>
                <c:pt idx="66">
                  <c:v>0.208333333333333</c:v>
                </c:pt>
                <c:pt idx="67">
                  <c:v>0.208333333333333</c:v>
                </c:pt>
                <c:pt idx="68">
                  <c:v>0.846590909090909</c:v>
                </c:pt>
                <c:pt idx="69">
                  <c:v>0.846590909090909</c:v>
                </c:pt>
                <c:pt idx="70">
                  <c:v>0.846590909090909</c:v>
                </c:pt>
                <c:pt idx="71">
                  <c:v>0.258333333333333</c:v>
                </c:pt>
                <c:pt idx="72">
                  <c:v>0.292452830188679</c:v>
                </c:pt>
                <c:pt idx="73">
                  <c:v>0.292452830188679</c:v>
                </c:pt>
                <c:pt idx="74">
                  <c:v>0.292452830188679</c:v>
                </c:pt>
                <c:pt idx="75">
                  <c:v>0.292452830188679</c:v>
                </c:pt>
                <c:pt idx="76">
                  <c:v>0.292452830188679</c:v>
                </c:pt>
                <c:pt idx="77">
                  <c:v>0.292452830188679</c:v>
                </c:pt>
                <c:pt idx="78">
                  <c:v>0.292452830188679</c:v>
                </c:pt>
                <c:pt idx="79">
                  <c:v>0.292452830188679</c:v>
                </c:pt>
                <c:pt idx="80">
                  <c:v>0.292452830188679</c:v>
                </c:pt>
                <c:pt idx="81">
                  <c:v>0.292452830188679</c:v>
                </c:pt>
                <c:pt idx="82">
                  <c:v>0.292452830188679</c:v>
                </c:pt>
                <c:pt idx="83">
                  <c:v>0.292452830188679</c:v>
                </c:pt>
                <c:pt idx="84">
                  <c:v>0.292452830188679</c:v>
                </c:pt>
                <c:pt idx="85">
                  <c:v>0.292452830188679</c:v>
                </c:pt>
                <c:pt idx="86">
                  <c:v>0.292452830188679</c:v>
                </c:pt>
                <c:pt idx="87">
                  <c:v>0.292452830188679</c:v>
                </c:pt>
                <c:pt idx="88">
                  <c:v>0.292452830188679</c:v>
                </c:pt>
                <c:pt idx="89">
                  <c:v>0.292452830188679</c:v>
                </c:pt>
                <c:pt idx="90">
                  <c:v>0.292452830188679</c:v>
                </c:pt>
                <c:pt idx="91">
                  <c:v>0.292452830188679</c:v>
                </c:pt>
                <c:pt idx="92">
                  <c:v>0.292452830188679</c:v>
                </c:pt>
                <c:pt idx="93">
                  <c:v>0.292452830188679</c:v>
                </c:pt>
                <c:pt idx="94">
                  <c:v>0.292452830188679</c:v>
                </c:pt>
                <c:pt idx="95">
                  <c:v>0.292452830188679</c:v>
                </c:pt>
                <c:pt idx="96">
                  <c:v>0.292452830188679</c:v>
                </c:pt>
                <c:pt idx="97">
                  <c:v>0.292452830188679</c:v>
                </c:pt>
                <c:pt idx="98">
                  <c:v>0.292452830188679</c:v>
                </c:pt>
                <c:pt idx="99">
                  <c:v>0.292452830188679</c:v>
                </c:pt>
                <c:pt idx="100">
                  <c:v>0.292452830188679</c:v>
                </c:pt>
                <c:pt idx="101">
                  <c:v>0.292452830188679</c:v>
                </c:pt>
                <c:pt idx="102">
                  <c:v>0.292452830188679</c:v>
                </c:pt>
                <c:pt idx="103">
                  <c:v>0.292452830188679</c:v>
                </c:pt>
                <c:pt idx="104">
                  <c:v>0.292452830188679</c:v>
                </c:pt>
                <c:pt idx="105">
                  <c:v>0.292452830188679</c:v>
                </c:pt>
                <c:pt idx="106">
                  <c:v>0.292452830188679</c:v>
                </c:pt>
                <c:pt idx="107">
                  <c:v>0.3875</c:v>
                </c:pt>
                <c:pt idx="108">
                  <c:v>0.3875</c:v>
                </c:pt>
                <c:pt idx="109">
                  <c:v>0.3875</c:v>
                </c:pt>
                <c:pt idx="110">
                  <c:v>0.926136363636364</c:v>
                </c:pt>
                <c:pt idx="111">
                  <c:v>0.4175</c:v>
                </c:pt>
                <c:pt idx="112">
                  <c:v>0.397777777777778</c:v>
                </c:pt>
                <c:pt idx="113">
                  <c:v>0.397777777777778</c:v>
                </c:pt>
                <c:pt idx="114">
                  <c:v>0.397777777777778</c:v>
                </c:pt>
                <c:pt idx="115">
                  <c:v>0.397777777777778</c:v>
                </c:pt>
                <c:pt idx="116">
                  <c:v>0.397777777777778</c:v>
                </c:pt>
                <c:pt idx="117">
                  <c:v>0.4475</c:v>
                </c:pt>
                <c:pt idx="118">
                  <c:v>0.4475</c:v>
                </c:pt>
                <c:pt idx="119">
                  <c:v>0.4475</c:v>
                </c:pt>
                <c:pt idx="120">
                  <c:v>0.4475</c:v>
                </c:pt>
                <c:pt idx="121">
                  <c:v>0.339622641509434</c:v>
                </c:pt>
                <c:pt idx="122">
                  <c:v>0.339622641509434</c:v>
                </c:pt>
                <c:pt idx="123">
                  <c:v>0.339622641509434</c:v>
                </c:pt>
                <c:pt idx="124">
                  <c:v>0.339622641509434</c:v>
                </c:pt>
                <c:pt idx="125">
                  <c:v>0.339622641509434</c:v>
                </c:pt>
                <c:pt idx="126">
                  <c:v>0.371698113207547</c:v>
                </c:pt>
                <c:pt idx="127">
                  <c:v>0.371698113207547</c:v>
                </c:pt>
                <c:pt idx="128">
                  <c:v>0.371698113207547</c:v>
                </c:pt>
                <c:pt idx="129">
                  <c:v>0.371698113207547</c:v>
                </c:pt>
                <c:pt idx="130">
                  <c:v>0.371698113207547</c:v>
                </c:pt>
                <c:pt idx="131">
                  <c:v>0.371698113207547</c:v>
                </c:pt>
                <c:pt idx="132">
                  <c:v>0.371698113207547</c:v>
                </c:pt>
                <c:pt idx="133">
                  <c:v>0.371698113207547</c:v>
                </c:pt>
                <c:pt idx="134">
                  <c:v>0.394</c:v>
                </c:pt>
                <c:pt idx="135">
                  <c:v>0.394</c:v>
                </c:pt>
                <c:pt idx="136">
                  <c:v>0.394</c:v>
                </c:pt>
                <c:pt idx="137">
                  <c:v>0.394</c:v>
                </c:pt>
                <c:pt idx="138">
                  <c:v>0.394</c:v>
                </c:pt>
                <c:pt idx="139">
                  <c:v>0.394</c:v>
                </c:pt>
                <c:pt idx="140">
                  <c:v>0.394</c:v>
                </c:pt>
                <c:pt idx="141">
                  <c:v>0.394</c:v>
                </c:pt>
                <c:pt idx="142">
                  <c:v>0.394</c:v>
                </c:pt>
                <c:pt idx="143">
                  <c:v>0.331666666666667</c:v>
                </c:pt>
                <c:pt idx="144">
                  <c:v>0.375471698113208</c:v>
                </c:pt>
                <c:pt idx="145">
                  <c:v>0.375471698113208</c:v>
                </c:pt>
                <c:pt idx="146">
                  <c:v>0.375471698113208</c:v>
                </c:pt>
                <c:pt idx="147">
                  <c:v>0.375471698113208</c:v>
                </c:pt>
                <c:pt idx="148">
                  <c:v>0.375471698113208</c:v>
                </c:pt>
                <c:pt idx="149">
                  <c:v>0.375471698113208</c:v>
                </c:pt>
                <c:pt idx="150">
                  <c:v>0.298571428571429</c:v>
                </c:pt>
                <c:pt idx="151">
                  <c:v>0.298571428571429</c:v>
                </c:pt>
                <c:pt idx="152">
                  <c:v>0.348333333333333</c:v>
                </c:pt>
                <c:pt idx="153">
                  <c:v>0.394339622641509</c:v>
                </c:pt>
                <c:pt idx="154">
                  <c:v>0.394339622641509</c:v>
                </c:pt>
                <c:pt idx="155">
                  <c:v>0.394339622641509</c:v>
                </c:pt>
                <c:pt idx="156">
                  <c:v>0.394339622641509</c:v>
                </c:pt>
                <c:pt idx="157">
                  <c:v>0.394339622641509</c:v>
                </c:pt>
                <c:pt idx="158">
                  <c:v>0.394339622641509</c:v>
                </c:pt>
                <c:pt idx="159">
                  <c:v>0.432075471698113</c:v>
                </c:pt>
                <c:pt idx="160">
                  <c:v>0.432075471698113</c:v>
                </c:pt>
                <c:pt idx="161">
                  <c:v>0.432075471698113</c:v>
                </c:pt>
                <c:pt idx="162">
                  <c:v>0.432075471698113</c:v>
                </c:pt>
                <c:pt idx="163">
                  <c:v>0.432075471698113</c:v>
                </c:pt>
                <c:pt idx="164">
                  <c:v>0.432075471698113</c:v>
                </c:pt>
                <c:pt idx="165">
                  <c:v>0.432075471698113</c:v>
                </c:pt>
                <c:pt idx="166">
                  <c:v>0.432075471698113</c:v>
                </c:pt>
                <c:pt idx="167">
                  <c:v>0.432075471698113</c:v>
                </c:pt>
                <c:pt idx="168">
                  <c:v>0.432075471698113</c:v>
                </c:pt>
                <c:pt idx="169">
                  <c:v>0.432075471698113</c:v>
                </c:pt>
                <c:pt idx="170">
                  <c:v>0.432075471698113</c:v>
                </c:pt>
                <c:pt idx="171">
                  <c:v>0.432075471698113</c:v>
                </c:pt>
                <c:pt idx="172">
                  <c:v>0.520454545454545</c:v>
                </c:pt>
                <c:pt idx="173">
                  <c:v>0.520454545454545</c:v>
                </c:pt>
                <c:pt idx="174">
                  <c:v>0.5725</c:v>
                </c:pt>
                <c:pt idx="175">
                  <c:v>0.5725</c:v>
                </c:pt>
                <c:pt idx="176">
                  <c:v>0.6</c:v>
                </c:pt>
                <c:pt idx="177">
                  <c:v>0.31125</c:v>
                </c:pt>
                <c:pt idx="178">
                  <c:v>0.31125</c:v>
                </c:pt>
                <c:pt idx="179">
                  <c:v>0.31125</c:v>
                </c:pt>
                <c:pt idx="180">
                  <c:v>0.31125</c:v>
                </c:pt>
                <c:pt idx="181">
                  <c:v>0.31125</c:v>
                </c:pt>
                <c:pt idx="182">
                  <c:v>0.31125</c:v>
                </c:pt>
                <c:pt idx="183">
                  <c:v>0.31125</c:v>
                </c:pt>
                <c:pt idx="184">
                  <c:v>0.31125</c:v>
                </c:pt>
                <c:pt idx="185">
                  <c:v>0.31125</c:v>
                </c:pt>
                <c:pt idx="186">
                  <c:v>0.31125</c:v>
                </c:pt>
                <c:pt idx="187">
                  <c:v>0.429310344827586</c:v>
                </c:pt>
                <c:pt idx="188">
                  <c:v>0.452727272727273</c:v>
                </c:pt>
                <c:pt idx="189">
                  <c:v>0.452727272727273</c:v>
                </c:pt>
                <c:pt idx="190">
                  <c:v>0.0871875</c:v>
                </c:pt>
                <c:pt idx="191">
                  <c:v>0.545283018867925</c:v>
                </c:pt>
                <c:pt idx="192">
                  <c:v>0.545283018867925</c:v>
                </c:pt>
                <c:pt idx="193">
                  <c:v>0.545283018867925</c:v>
                </c:pt>
                <c:pt idx="194">
                  <c:v>0.0996875</c:v>
                </c:pt>
                <c:pt idx="195">
                  <c:v>0.0996875</c:v>
                </c:pt>
                <c:pt idx="196">
                  <c:v>0.0996875</c:v>
                </c:pt>
                <c:pt idx="197">
                  <c:v>0.0996875</c:v>
                </c:pt>
                <c:pt idx="198">
                  <c:v>0.0996875</c:v>
                </c:pt>
                <c:pt idx="199">
                  <c:v>0.211875</c:v>
                </c:pt>
                <c:pt idx="200">
                  <c:v>0.565</c:v>
                </c:pt>
                <c:pt idx="201">
                  <c:v>0.8475</c:v>
                </c:pt>
                <c:pt idx="202">
                  <c:v>0.8475</c:v>
                </c:pt>
                <c:pt idx="203">
                  <c:v>0.8475</c:v>
                </c:pt>
                <c:pt idx="204">
                  <c:v>0.8475</c:v>
                </c:pt>
                <c:pt idx="205">
                  <c:v>0.8475</c:v>
                </c:pt>
                <c:pt idx="206">
                  <c:v>0.8475</c:v>
                </c:pt>
                <c:pt idx="207">
                  <c:v>1.059375</c:v>
                </c:pt>
                <c:pt idx="208">
                  <c:v>1.695</c:v>
                </c:pt>
                <c:pt idx="209">
                  <c:v>3.39</c:v>
                </c:pt>
                <c:pt idx="210">
                  <c:v>3.39</c:v>
                </c:pt>
                <c:pt idx="211">
                  <c:v>0.198295454545455</c:v>
                </c:pt>
                <c:pt idx="212">
                  <c:v>0.198295454545455</c:v>
                </c:pt>
                <c:pt idx="213">
                  <c:v>0.285</c:v>
                </c:pt>
                <c:pt idx="214">
                  <c:v>0.285</c:v>
                </c:pt>
                <c:pt idx="215">
                  <c:v>0.285</c:v>
                </c:pt>
                <c:pt idx="216">
                  <c:v>0.285</c:v>
                </c:pt>
                <c:pt idx="217">
                  <c:v>0.285</c:v>
                </c:pt>
                <c:pt idx="218">
                  <c:v>0.285</c:v>
                </c:pt>
                <c:pt idx="219">
                  <c:v>0.285</c:v>
                </c:pt>
                <c:pt idx="220">
                  <c:v>0.285</c:v>
                </c:pt>
                <c:pt idx="221">
                  <c:v>0.285</c:v>
                </c:pt>
                <c:pt idx="222">
                  <c:v>0.285</c:v>
                </c:pt>
                <c:pt idx="223">
                  <c:v>0.399</c:v>
                </c:pt>
                <c:pt idx="224">
                  <c:v>0.399</c:v>
                </c:pt>
                <c:pt idx="225">
                  <c:v>0.453409090909091</c:v>
                </c:pt>
                <c:pt idx="226">
                  <c:v>1.33</c:v>
                </c:pt>
                <c:pt idx="227">
                  <c:v>1.33</c:v>
                </c:pt>
                <c:pt idx="228">
                  <c:v>3.24390243902439</c:v>
                </c:pt>
                <c:pt idx="229">
                  <c:v>0.1278125</c:v>
                </c:pt>
                <c:pt idx="230">
                  <c:v>0.1278125</c:v>
                </c:pt>
                <c:pt idx="231">
                  <c:v>0.1278125</c:v>
                </c:pt>
                <c:pt idx="232">
                  <c:v>0.1278125</c:v>
                </c:pt>
                <c:pt idx="233">
                  <c:v>1.383870967741935</c:v>
                </c:pt>
                <c:pt idx="234">
                  <c:v>1.383870967741935</c:v>
                </c:pt>
                <c:pt idx="235">
                  <c:v>0.1403125</c:v>
                </c:pt>
                <c:pt idx="236">
                  <c:v>0.1403125</c:v>
                </c:pt>
                <c:pt idx="237">
                  <c:v>0.1434375</c:v>
                </c:pt>
                <c:pt idx="238">
                  <c:v>0.1434375</c:v>
                </c:pt>
                <c:pt idx="239">
                  <c:v>0.1434375</c:v>
                </c:pt>
                <c:pt idx="240">
                  <c:v>0.1434375</c:v>
                </c:pt>
                <c:pt idx="241">
                  <c:v>0.1434375</c:v>
                </c:pt>
                <c:pt idx="242">
                  <c:v>0.1434375</c:v>
                </c:pt>
                <c:pt idx="243">
                  <c:v>0.408</c:v>
                </c:pt>
                <c:pt idx="244">
                  <c:v>0.60794701986755</c:v>
                </c:pt>
                <c:pt idx="245">
                  <c:v>0.866037735849057</c:v>
                </c:pt>
                <c:pt idx="246">
                  <c:v>0.866037735849057</c:v>
                </c:pt>
                <c:pt idx="247">
                  <c:v>0.866037735849057</c:v>
                </c:pt>
                <c:pt idx="248">
                  <c:v>0.866037735849057</c:v>
                </c:pt>
                <c:pt idx="249">
                  <c:v>0.866037735849057</c:v>
                </c:pt>
                <c:pt idx="250">
                  <c:v>0.866037735849057</c:v>
                </c:pt>
                <c:pt idx="251">
                  <c:v>0.866037735849057</c:v>
                </c:pt>
                <c:pt idx="252">
                  <c:v>0.866037735849057</c:v>
                </c:pt>
                <c:pt idx="253">
                  <c:v>0.866037735849057</c:v>
                </c:pt>
                <c:pt idx="254">
                  <c:v>0.866037735849057</c:v>
                </c:pt>
                <c:pt idx="255">
                  <c:v>0.866037735849057</c:v>
                </c:pt>
                <c:pt idx="256">
                  <c:v>0.866037735849057</c:v>
                </c:pt>
                <c:pt idx="257">
                  <c:v>0.866037735849057</c:v>
                </c:pt>
                <c:pt idx="258">
                  <c:v>0.866037735849057</c:v>
                </c:pt>
                <c:pt idx="259">
                  <c:v>0.866037735849057</c:v>
                </c:pt>
                <c:pt idx="260">
                  <c:v>1.7</c:v>
                </c:pt>
                <c:pt idx="261">
                  <c:v>3.06</c:v>
                </c:pt>
                <c:pt idx="262">
                  <c:v>0.195416666666667</c:v>
                </c:pt>
                <c:pt idx="263">
                  <c:v>0.195416666666667</c:v>
                </c:pt>
                <c:pt idx="264">
                  <c:v>0.195416666666667</c:v>
                </c:pt>
                <c:pt idx="265">
                  <c:v>0.195416666666667</c:v>
                </c:pt>
                <c:pt idx="266">
                  <c:v>0.311875</c:v>
                </c:pt>
                <c:pt idx="267">
                  <c:v>0.311875</c:v>
                </c:pt>
                <c:pt idx="268">
                  <c:v>0.311875</c:v>
                </c:pt>
                <c:pt idx="269">
                  <c:v>0.311875</c:v>
                </c:pt>
                <c:pt idx="270">
                  <c:v>0.941509433962264</c:v>
                </c:pt>
                <c:pt idx="271">
                  <c:v>0.941509433962264</c:v>
                </c:pt>
                <c:pt idx="272">
                  <c:v>0.941509433962264</c:v>
                </c:pt>
                <c:pt idx="273">
                  <c:v>0.941509433962264</c:v>
                </c:pt>
                <c:pt idx="274">
                  <c:v>0.941509433962264</c:v>
                </c:pt>
                <c:pt idx="275">
                  <c:v>0.941509433962264</c:v>
                </c:pt>
                <c:pt idx="276">
                  <c:v>1.2475</c:v>
                </c:pt>
                <c:pt idx="277">
                  <c:v>1.2475</c:v>
                </c:pt>
                <c:pt idx="278">
                  <c:v>1.2475</c:v>
                </c:pt>
                <c:pt idx="279">
                  <c:v>1.2475</c:v>
                </c:pt>
                <c:pt idx="280">
                  <c:v>1.425714285714286</c:v>
                </c:pt>
                <c:pt idx="281">
                  <c:v>0.1778125</c:v>
                </c:pt>
                <c:pt idx="282">
                  <c:v>0.1778125</c:v>
                </c:pt>
                <c:pt idx="283">
                  <c:v>0.1778125</c:v>
                </c:pt>
                <c:pt idx="284">
                  <c:v>0.1778125</c:v>
                </c:pt>
                <c:pt idx="285">
                  <c:v>0.1778125</c:v>
                </c:pt>
                <c:pt idx="286">
                  <c:v>0.1778125</c:v>
                </c:pt>
                <c:pt idx="287">
                  <c:v>0.355625</c:v>
                </c:pt>
                <c:pt idx="288">
                  <c:v>1.4225</c:v>
                </c:pt>
                <c:pt idx="289">
                  <c:v>1.4225</c:v>
                </c:pt>
                <c:pt idx="290">
                  <c:v>1.4225</c:v>
                </c:pt>
                <c:pt idx="291">
                  <c:v>1.835483870967742</c:v>
                </c:pt>
                <c:pt idx="292">
                  <c:v>1.835483870967742</c:v>
                </c:pt>
                <c:pt idx="293">
                  <c:v>1.835483870967742</c:v>
                </c:pt>
                <c:pt idx="294">
                  <c:v>1.835483870967742</c:v>
                </c:pt>
                <c:pt idx="295">
                  <c:v>2.845</c:v>
                </c:pt>
                <c:pt idx="296">
                  <c:v>2.845</c:v>
                </c:pt>
                <c:pt idx="297">
                  <c:v>2.845</c:v>
                </c:pt>
                <c:pt idx="298">
                  <c:v>2.845</c:v>
                </c:pt>
                <c:pt idx="299">
                  <c:v>0.1871875</c:v>
                </c:pt>
                <c:pt idx="300">
                  <c:v>0.1871875</c:v>
                </c:pt>
                <c:pt idx="301">
                  <c:v>0.1871875</c:v>
                </c:pt>
                <c:pt idx="302">
                  <c:v>0.1871875</c:v>
                </c:pt>
                <c:pt idx="303">
                  <c:v>0.249583333333333</c:v>
                </c:pt>
                <c:pt idx="304">
                  <c:v>0.998333333333333</c:v>
                </c:pt>
                <c:pt idx="305">
                  <c:v>0.998333333333333</c:v>
                </c:pt>
                <c:pt idx="306">
                  <c:v>0.998333333333333</c:v>
                </c:pt>
                <c:pt idx="307">
                  <c:v>0.998333333333333</c:v>
                </c:pt>
                <c:pt idx="308">
                  <c:v>1.618918918918919</c:v>
                </c:pt>
                <c:pt idx="309">
                  <c:v>1.618918918918919</c:v>
                </c:pt>
                <c:pt idx="310">
                  <c:v>1.618918918918919</c:v>
                </c:pt>
                <c:pt idx="311">
                  <c:v>1.93225806451613</c:v>
                </c:pt>
                <c:pt idx="312">
                  <c:v>1.93225806451613</c:v>
                </c:pt>
                <c:pt idx="313">
                  <c:v>1.93225806451613</c:v>
                </c:pt>
                <c:pt idx="314">
                  <c:v>1.93225806451613</c:v>
                </c:pt>
                <c:pt idx="315">
                  <c:v>1.93225806451613</c:v>
                </c:pt>
                <c:pt idx="316">
                  <c:v>0.26625</c:v>
                </c:pt>
                <c:pt idx="317">
                  <c:v>0.26625</c:v>
                </c:pt>
                <c:pt idx="318">
                  <c:v>2.061290322580645</c:v>
                </c:pt>
                <c:pt idx="319">
                  <c:v>2.061290322580645</c:v>
                </c:pt>
                <c:pt idx="320">
                  <c:v>0.18385269121813</c:v>
                </c:pt>
                <c:pt idx="321">
                  <c:v>0.18385269121813</c:v>
                </c:pt>
                <c:pt idx="322">
                  <c:v>0.18385269121813</c:v>
                </c:pt>
                <c:pt idx="323">
                  <c:v>0.270416666666667</c:v>
                </c:pt>
                <c:pt idx="324">
                  <c:v>1.6225</c:v>
                </c:pt>
                <c:pt idx="325">
                  <c:v>1.6225</c:v>
                </c:pt>
                <c:pt idx="326">
                  <c:v>1.6225</c:v>
                </c:pt>
                <c:pt idx="327">
                  <c:v>1.6225</c:v>
                </c:pt>
                <c:pt idx="328">
                  <c:v>1.6225</c:v>
                </c:pt>
                <c:pt idx="329">
                  <c:v>1.6225</c:v>
                </c:pt>
                <c:pt idx="330">
                  <c:v>1.6225</c:v>
                </c:pt>
                <c:pt idx="331">
                  <c:v>1.6225</c:v>
                </c:pt>
                <c:pt idx="332">
                  <c:v>0.2153125</c:v>
                </c:pt>
                <c:pt idx="333">
                  <c:v>0.2153125</c:v>
                </c:pt>
                <c:pt idx="334">
                  <c:v>0.2153125</c:v>
                </c:pt>
                <c:pt idx="335">
                  <c:v>0.430625</c:v>
                </c:pt>
                <c:pt idx="336">
                  <c:v>1.148333333333333</c:v>
                </c:pt>
                <c:pt idx="337">
                  <c:v>0.2184375</c:v>
                </c:pt>
                <c:pt idx="338">
                  <c:v>0.2496875</c:v>
                </c:pt>
                <c:pt idx="339">
                  <c:v>0.2496875</c:v>
                </c:pt>
                <c:pt idx="340">
                  <c:v>1.452727272727273</c:v>
                </c:pt>
                <c:pt idx="341">
                  <c:v>0.2840625</c:v>
                </c:pt>
                <c:pt idx="342">
                  <c:v>0.2840625</c:v>
                </c:pt>
                <c:pt idx="343">
                  <c:v>0.2840625</c:v>
                </c:pt>
                <c:pt idx="344">
                  <c:v>1.698333333333333</c:v>
                </c:pt>
              </c:numCache>
            </c:numRef>
          </c:xVal>
          <c:yVal>
            <c:numRef>
              <c:f>'Data (No Frzn)'!$G$2:$G$346</c:f>
              <c:numCache>
                <c:formatCode>General</c:formatCode>
                <c:ptCount val="345"/>
                <c:pt idx="0">
                  <c:v>6.0</c:v>
                </c:pt>
                <c:pt idx="1">
                  <c:v>4.0</c:v>
                </c:pt>
                <c:pt idx="2">
                  <c:v>2.5</c:v>
                </c:pt>
                <c:pt idx="3">
                  <c:v>2.5</c:v>
                </c:pt>
                <c:pt idx="4">
                  <c:v>9.0</c:v>
                </c:pt>
                <c:pt idx="5">
                  <c:v>0.5</c:v>
                </c:pt>
                <c:pt idx="6">
                  <c:v>7.0</c:v>
                </c:pt>
                <c:pt idx="7">
                  <c:v>2.0</c:v>
                </c:pt>
                <c:pt idx="8">
                  <c:v>2.0</c:v>
                </c:pt>
                <c:pt idx="9">
                  <c:v>0.0</c:v>
                </c:pt>
                <c:pt idx="10">
                  <c:v>3.0</c:v>
                </c:pt>
                <c:pt idx="11">
                  <c:v>11.0</c:v>
                </c:pt>
                <c:pt idx="12">
                  <c:v>10.0</c:v>
                </c:pt>
                <c:pt idx="13">
                  <c:v>4.0</c:v>
                </c:pt>
                <c:pt idx="14">
                  <c:v>0.0</c:v>
                </c:pt>
                <c:pt idx="15">
                  <c:v>7.0</c:v>
                </c:pt>
                <c:pt idx="16">
                  <c:v>0.0</c:v>
                </c:pt>
                <c:pt idx="17">
                  <c:v>4.0</c:v>
                </c:pt>
                <c:pt idx="18">
                  <c:v>10.0</c:v>
                </c:pt>
                <c:pt idx="19">
                  <c:v>6.0</c:v>
                </c:pt>
                <c:pt idx="20">
                  <c:v>2.5</c:v>
                </c:pt>
                <c:pt idx="21">
                  <c:v>1.5</c:v>
                </c:pt>
                <c:pt idx="22">
                  <c:v>1.5</c:v>
                </c:pt>
                <c:pt idx="23">
                  <c:v>1.5</c:v>
                </c:pt>
                <c:pt idx="24">
                  <c:v>2.0</c:v>
                </c:pt>
                <c:pt idx="25">
                  <c:v>1.5</c:v>
                </c:pt>
                <c:pt idx="26">
                  <c:v>1.5</c:v>
                </c:pt>
                <c:pt idx="27">
                  <c:v>0.0</c:v>
                </c:pt>
                <c:pt idx="28">
                  <c:v>0.0</c:v>
                </c:pt>
                <c:pt idx="29">
                  <c:v>0.0</c:v>
                </c:pt>
                <c:pt idx="30">
                  <c:v>1.5</c:v>
                </c:pt>
                <c:pt idx="31">
                  <c:v>1.5</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0.0</c:v>
                </c:pt>
                <c:pt idx="46">
                  <c:v>0.0</c:v>
                </c:pt>
                <c:pt idx="47">
                  <c:v>0.0</c:v>
                </c:pt>
                <c:pt idx="48">
                  <c:v>0.0</c:v>
                </c:pt>
                <c:pt idx="49">
                  <c:v>0.0</c:v>
                </c:pt>
                <c:pt idx="50">
                  <c:v>4.0</c:v>
                </c:pt>
                <c:pt idx="51">
                  <c:v>2.5</c:v>
                </c:pt>
                <c:pt idx="52">
                  <c:v>0.0</c:v>
                </c:pt>
                <c:pt idx="53">
                  <c:v>0.0</c:v>
                </c:pt>
                <c:pt idx="54">
                  <c:v>0.0</c:v>
                </c:pt>
                <c:pt idx="55">
                  <c:v>0.0</c:v>
                </c:pt>
                <c:pt idx="56">
                  <c:v>0.0</c:v>
                </c:pt>
                <c:pt idx="57">
                  <c:v>0.0</c:v>
                </c:pt>
                <c:pt idx="58">
                  <c:v>0.0</c:v>
                </c:pt>
                <c:pt idx="59">
                  <c:v>8.0</c:v>
                </c:pt>
                <c:pt idx="60">
                  <c:v>8.0</c:v>
                </c:pt>
                <c:pt idx="61">
                  <c:v>8.0</c:v>
                </c:pt>
                <c:pt idx="62">
                  <c:v>8.0</c:v>
                </c:pt>
                <c:pt idx="63">
                  <c:v>2.0</c:v>
                </c:pt>
                <c:pt idx="64">
                  <c:v>2.0</c:v>
                </c:pt>
                <c:pt idx="65">
                  <c:v>2.5</c:v>
                </c:pt>
                <c:pt idx="66">
                  <c:v>6.0</c:v>
                </c:pt>
                <c:pt idx="67">
                  <c:v>6.0</c:v>
                </c:pt>
                <c:pt idx="68">
                  <c:v>7.0</c:v>
                </c:pt>
                <c:pt idx="69">
                  <c:v>6.0</c:v>
                </c:pt>
                <c:pt idx="70">
                  <c:v>7.0</c:v>
                </c:pt>
                <c:pt idx="71">
                  <c:v>2.0</c:v>
                </c:pt>
                <c:pt idx="72">
                  <c:v>4.0</c:v>
                </c:pt>
                <c:pt idx="73">
                  <c:v>4.0</c:v>
                </c:pt>
                <c:pt idx="74">
                  <c:v>4.5</c:v>
                </c:pt>
                <c:pt idx="75">
                  <c:v>2.5</c:v>
                </c:pt>
                <c:pt idx="76">
                  <c:v>4.5</c:v>
                </c:pt>
                <c:pt idx="77">
                  <c:v>2.5</c:v>
                </c:pt>
                <c:pt idx="78">
                  <c:v>0.0</c:v>
                </c:pt>
                <c:pt idx="79">
                  <c:v>2.5</c:v>
                </c:pt>
                <c:pt idx="80">
                  <c:v>0.0</c:v>
                </c:pt>
                <c:pt idx="81">
                  <c:v>0.0</c:v>
                </c:pt>
                <c:pt idx="82">
                  <c:v>6.0</c:v>
                </c:pt>
                <c:pt idx="83">
                  <c:v>2.5</c:v>
                </c:pt>
                <c:pt idx="84">
                  <c:v>0.0</c:v>
                </c:pt>
                <c:pt idx="85">
                  <c:v>0.0</c:v>
                </c:pt>
                <c:pt idx="86">
                  <c:v>0.0</c:v>
                </c:pt>
                <c:pt idx="87">
                  <c:v>2.5</c:v>
                </c:pt>
                <c:pt idx="88">
                  <c:v>4.5</c:v>
                </c:pt>
                <c:pt idx="89">
                  <c:v>2.5</c:v>
                </c:pt>
                <c:pt idx="90">
                  <c:v>0.0</c:v>
                </c:pt>
                <c:pt idx="91">
                  <c:v>2.5</c:v>
                </c:pt>
                <c:pt idx="92">
                  <c:v>0.0</c:v>
                </c:pt>
                <c:pt idx="93">
                  <c:v>4.5</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4.0</c:v>
                </c:pt>
                <c:pt idx="108">
                  <c:v>4.5</c:v>
                </c:pt>
                <c:pt idx="109">
                  <c:v>4.0</c:v>
                </c:pt>
                <c:pt idx="110">
                  <c:v>7.0</c:v>
                </c:pt>
                <c:pt idx="111">
                  <c:v>0.0</c:v>
                </c:pt>
                <c:pt idx="112">
                  <c:v>6.0</c:v>
                </c:pt>
                <c:pt idx="113">
                  <c:v>4.5</c:v>
                </c:pt>
                <c:pt idx="114">
                  <c:v>4.0</c:v>
                </c:pt>
                <c:pt idx="115">
                  <c:v>4.5</c:v>
                </c:pt>
                <c:pt idx="116">
                  <c:v>6.0</c:v>
                </c:pt>
                <c:pt idx="117">
                  <c:v>5.0</c:v>
                </c:pt>
                <c:pt idx="118">
                  <c:v>0.5</c:v>
                </c:pt>
                <c:pt idx="119">
                  <c:v>0.5</c:v>
                </c:pt>
                <c:pt idx="120">
                  <c:v>0.5</c:v>
                </c:pt>
                <c:pt idx="121">
                  <c:v>2.5</c:v>
                </c:pt>
                <c:pt idx="122">
                  <c:v>2.5</c:v>
                </c:pt>
                <c:pt idx="123">
                  <c:v>2.5</c:v>
                </c:pt>
                <c:pt idx="124">
                  <c:v>2.5</c:v>
                </c:pt>
                <c:pt idx="125">
                  <c:v>2.5</c:v>
                </c:pt>
                <c:pt idx="126">
                  <c:v>5.0</c:v>
                </c:pt>
                <c:pt idx="127">
                  <c:v>7.0</c:v>
                </c:pt>
                <c:pt idx="128">
                  <c:v>10.0</c:v>
                </c:pt>
                <c:pt idx="129">
                  <c:v>6.0</c:v>
                </c:pt>
                <c:pt idx="130">
                  <c:v>10.0</c:v>
                </c:pt>
                <c:pt idx="131">
                  <c:v>4.5</c:v>
                </c:pt>
                <c:pt idx="132">
                  <c:v>5.0</c:v>
                </c:pt>
                <c:pt idx="133">
                  <c:v>4.0</c:v>
                </c:pt>
                <c:pt idx="134">
                  <c:v>7.0</c:v>
                </c:pt>
                <c:pt idx="135">
                  <c:v>8.0</c:v>
                </c:pt>
                <c:pt idx="136">
                  <c:v>7.0</c:v>
                </c:pt>
                <c:pt idx="137">
                  <c:v>7.0</c:v>
                </c:pt>
                <c:pt idx="138">
                  <c:v>8.0</c:v>
                </c:pt>
                <c:pt idx="139">
                  <c:v>7.0</c:v>
                </c:pt>
                <c:pt idx="140">
                  <c:v>7.0</c:v>
                </c:pt>
                <c:pt idx="141">
                  <c:v>7.0</c:v>
                </c:pt>
                <c:pt idx="142">
                  <c:v>7.0</c:v>
                </c:pt>
                <c:pt idx="143">
                  <c:v>4.0</c:v>
                </c:pt>
                <c:pt idx="144">
                  <c:v>3.5</c:v>
                </c:pt>
                <c:pt idx="145">
                  <c:v>3.5</c:v>
                </c:pt>
                <c:pt idx="146">
                  <c:v>3.5</c:v>
                </c:pt>
                <c:pt idx="147">
                  <c:v>11.0</c:v>
                </c:pt>
                <c:pt idx="148">
                  <c:v>11.0</c:v>
                </c:pt>
                <c:pt idx="149">
                  <c:v>11.0</c:v>
                </c:pt>
                <c:pt idx="150">
                  <c:v>4.0</c:v>
                </c:pt>
                <c:pt idx="151">
                  <c:v>10.0</c:v>
                </c:pt>
                <c:pt idx="152">
                  <c:v>0.0</c:v>
                </c:pt>
                <c:pt idx="153">
                  <c:v>2.5</c:v>
                </c:pt>
                <c:pt idx="154">
                  <c:v>2.5</c:v>
                </c:pt>
                <c:pt idx="155">
                  <c:v>2.5</c:v>
                </c:pt>
                <c:pt idx="156">
                  <c:v>0.0</c:v>
                </c:pt>
                <c:pt idx="157">
                  <c:v>6.0</c:v>
                </c:pt>
                <c:pt idx="158">
                  <c:v>2.5</c:v>
                </c:pt>
                <c:pt idx="159">
                  <c:v>11.0</c:v>
                </c:pt>
                <c:pt idx="160">
                  <c:v>11.0</c:v>
                </c:pt>
                <c:pt idx="161">
                  <c:v>10.0</c:v>
                </c:pt>
                <c:pt idx="162">
                  <c:v>0.0</c:v>
                </c:pt>
                <c:pt idx="163">
                  <c:v>8.0</c:v>
                </c:pt>
                <c:pt idx="164">
                  <c:v>7.0</c:v>
                </c:pt>
                <c:pt idx="165">
                  <c:v>7.0</c:v>
                </c:pt>
                <c:pt idx="166">
                  <c:v>0.0</c:v>
                </c:pt>
                <c:pt idx="167">
                  <c:v>3.0</c:v>
                </c:pt>
                <c:pt idx="168">
                  <c:v>0.0</c:v>
                </c:pt>
                <c:pt idx="169">
                  <c:v>0.0</c:v>
                </c:pt>
                <c:pt idx="170">
                  <c:v>0.0</c:v>
                </c:pt>
                <c:pt idx="171">
                  <c:v>8.0</c:v>
                </c:pt>
                <c:pt idx="172">
                  <c:v>4.5</c:v>
                </c:pt>
                <c:pt idx="173">
                  <c:v>4.0</c:v>
                </c:pt>
                <c:pt idx="174">
                  <c:v>10.0</c:v>
                </c:pt>
                <c:pt idx="175">
                  <c:v>10.0</c:v>
                </c:pt>
                <c:pt idx="176">
                  <c:v>5.0</c:v>
                </c:pt>
                <c:pt idx="177">
                  <c:v>13.0</c:v>
                </c:pt>
                <c:pt idx="178">
                  <c:v>11.0</c:v>
                </c:pt>
                <c:pt idx="179">
                  <c:v>11.0</c:v>
                </c:pt>
                <c:pt idx="180">
                  <c:v>11.0</c:v>
                </c:pt>
                <c:pt idx="181">
                  <c:v>11.0</c:v>
                </c:pt>
                <c:pt idx="182">
                  <c:v>11.0</c:v>
                </c:pt>
                <c:pt idx="183">
                  <c:v>11.0</c:v>
                </c:pt>
                <c:pt idx="184">
                  <c:v>13.0</c:v>
                </c:pt>
                <c:pt idx="185">
                  <c:v>12.0</c:v>
                </c:pt>
                <c:pt idx="186">
                  <c:v>13.0</c:v>
                </c:pt>
                <c:pt idx="187">
                  <c:v>11.0</c:v>
                </c:pt>
                <c:pt idx="188">
                  <c:v>18.0</c:v>
                </c:pt>
                <c:pt idx="189">
                  <c:v>13.0</c:v>
                </c:pt>
                <c:pt idx="190">
                  <c:v>1.5</c:v>
                </c:pt>
                <c:pt idx="191">
                  <c:v>11.0</c:v>
                </c:pt>
                <c:pt idx="192">
                  <c:v>11.0</c:v>
                </c:pt>
                <c:pt idx="193">
                  <c:v>13.0</c:v>
                </c:pt>
                <c:pt idx="194">
                  <c:v>6.0</c:v>
                </c:pt>
                <c:pt idx="195">
                  <c:v>0.0</c:v>
                </c:pt>
                <c:pt idx="196">
                  <c:v>1.5</c:v>
                </c:pt>
                <c:pt idx="197">
                  <c:v>0.0</c:v>
                </c:pt>
                <c:pt idx="198">
                  <c:v>1.5</c:v>
                </c:pt>
                <c:pt idx="199">
                  <c:v>0.5</c:v>
                </c:pt>
                <c:pt idx="200">
                  <c:v>2.5</c:v>
                </c:pt>
                <c:pt idx="201">
                  <c:v>1.5</c:v>
                </c:pt>
                <c:pt idx="202">
                  <c:v>1.5</c:v>
                </c:pt>
                <c:pt idx="203">
                  <c:v>1.5</c:v>
                </c:pt>
                <c:pt idx="204">
                  <c:v>1.5</c:v>
                </c:pt>
                <c:pt idx="205">
                  <c:v>0.0</c:v>
                </c:pt>
                <c:pt idx="206">
                  <c:v>1.0</c:v>
                </c:pt>
                <c:pt idx="207">
                  <c:v>21.0</c:v>
                </c:pt>
                <c:pt idx="208">
                  <c:v>0.5</c:v>
                </c:pt>
                <c:pt idx="209">
                  <c:v>0.0</c:v>
                </c:pt>
                <c:pt idx="210">
                  <c:v>0.0</c:v>
                </c:pt>
                <c:pt idx="211">
                  <c:v>0.0</c:v>
                </c:pt>
                <c:pt idx="212">
                  <c:v>4.5</c:v>
                </c:pt>
                <c:pt idx="213">
                  <c:v>2.5</c:v>
                </c:pt>
                <c:pt idx="214">
                  <c:v>2.0</c:v>
                </c:pt>
                <c:pt idx="215">
                  <c:v>2.0</c:v>
                </c:pt>
                <c:pt idx="216">
                  <c:v>3.5</c:v>
                </c:pt>
                <c:pt idx="217">
                  <c:v>3.0</c:v>
                </c:pt>
                <c:pt idx="218">
                  <c:v>3.0</c:v>
                </c:pt>
                <c:pt idx="219">
                  <c:v>3.0</c:v>
                </c:pt>
                <c:pt idx="220">
                  <c:v>2.0</c:v>
                </c:pt>
                <c:pt idx="221">
                  <c:v>2.5</c:v>
                </c:pt>
                <c:pt idx="222">
                  <c:v>3.5</c:v>
                </c:pt>
                <c:pt idx="223">
                  <c:v>11.0</c:v>
                </c:pt>
                <c:pt idx="224">
                  <c:v>7.0</c:v>
                </c:pt>
                <c:pt idx="225">
                  <c:v>8.0</c:v>
                </c:pt>
                <c:pt idx="226">
                  <c:v>1.5</c:v>
                </c:pt>
                <c:pt idx="227">
                  <c:v>1.5</c:v>
                </c:pt>
                <c:pt idx="228">
                  <c:v>4.5</c:v>
                </c:pt>
                <c:pt idx="229">
                  <c:v>0.0</c:v>
                </c:pt>
                <c:pt idx="230">
                  <c:v>2.5</c:v>
                </c:pt>
                <c:pt idx="231">
                  <c:v>0.0</c:v>
                </c:pt>
                <c:pt idx="232">
                  <c:v>6.0</c:v>
                </c:pt>
                <c:pt idx="233">
                  <c:v>0.5</c:v>
                </c:pt>
                <c:pt idx="234">
                  <c:v>0.5</c:v>
                </c:pt>
                <c:pt idx="235">
                  <c:v>0.0</c:v>
                </c:pt>
                <c:pt idx="236">
                  <c:v>0.0</c:v>
                </c:pt>
                <c:pt idx="237">
                  <c:v>19.0</c:v>
                </c:pt>
                <c:pt idx="238">
                  <c:v>2.5</c:v>
                </c:pt>
                <c:pt idx="239">
                  <c:v>2.5</c:v>
                </c:pt>
                <c:pt idx="240">
                  <c:v>2.5</c:v>
                </c:pt>
                <c:pt idx="241">
                  <c:v>8.0</c:v>
                </c:pt>
                <c:pt idx="242">
                  <c:v>18.0</c:v>
                </c:pt>
                <c:pt idx="243">
                  <c:v>1.5</c:v>
                </c:pt>
                <c:pt idx="244">
                  <c:v>5.0</c:v>
                </c:pt>
                <c:pt idx="245">
                  <c:v>4.0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13.0</c:v>
                </c:pt>
                <c:pt idx="262">
                  <c:v>14.0</c:v>
                </c:pt>
                <c:pt idx="263">
                  <c:v>14.0</c:v>
                </c:pt>
                <c:pt idx="264">
                  <c:v>14.0</c:v>
                </c:pt>
                <c:pt idx="265">
                  <c:v>14.0</c:v>
                </c:pt>
                <c:pt idx="266">
                  <c:v>7.0</c:v>
                </c:pt>
                <c:pt idx="267">
                  <c:v>6.0</c:v>
                </c:pt>
                <c:pt idx="268">
                  <c:v>4.5</c:v>
                </c:pt>
                <c:pt idx="269">
                  <c:v>4.5</c:v>
                </c:pt>
                <c:pt idx="270">
                  <c:v>2.5</c:v>
                </c:pt>
                <c:pt idx="271">
                  <c:v>0.0</c:v>
                </c:pt>
                <c:pt idx="272">
                  <c:v>0.0</c:v>
                </c:pt>
                <c:pt idx="273">
                  <c:v>0.0</c:v>
                </c:pt>
                <c:pt idx="274">
                  <c:v>0.0</c:v>
                </c:pt>
                <c:pt idx="275">
                  <c:v>0.0</c:v>
                </c:pt>
                <c:pt idx="276">
                  <c:v>6.0</c:v>
                </c:pt>
                <c:pt idx="277">
                  <c:v>2.0</c:v>
                </c:pt>
                <c:pt idx="278">
                  <c:v>2.0</c:v>
                </c:pt>
                <c:pt idx="279">
                  <c:v>2.0</c:v>
                </c:pt>
                <c:pt idx="280">
                  <c:v>2.0</c:v>
                </c:pt>
                <c:pt idx="281">
                  <c:v>9.0</c:v>
                </c:pt>
                <c:pt idx="282">
                  <c:v>9.0</c:v>
                </c:pt>
                <c:pt idx="283">
                  <c:v>8.0</c:v>
                </c:pt>
                <c:pt idx="284">
                  <c:v>9.0</c:v>
                </c:pt>
                <c:pt idx="285">
                  <c:v>6.0</c:v>
                </c:pt>
                <c:pt idx="286">
                  <c:v>0.0</c:v>
                </c:pt>
                <c:pt idx="287">
                  <c:v>2.0</c:v>
                </c:pt>
                <c:pt idx="288">
                  <c:v>1.0</c:v>
                </c:pt>
                <c:pt idx="289">
                  <c:v>1.0</c:v>
                </c:pt>
                <c:pt idx="290">
                  <c:v>4.0</c:v>
                </c:pt>
                <c:pt idx="291">
                  <c:v>1.5</c:v>
                </c:pt>
                <c:pt idx="292">
                  <c:v>1.5</c:v>
                </c:pt>
                <c:pt idx="293">
                  <c:v>1.0</c:v>
                </c:pt>
                <c:pt idx="294">
                  <c:v>1.0</c:v>
                </c:pt>
                <c:pt idx="295">
                  <c:v>0.5</c:v>
                </c:pt>
                <c:pt idx="296">
                  <c:v>0.5</c:v>
                </c:pt>
                <c:pt idx="297">
                  <c:v>1.0</c:v>
                </c:pt>
                <c:pt idx="298">
                  <c:v>1.0</c:v>
                </c:pt>
                <c:pt idx="299">
                  <c:v>0.0</c:v>
                </c:pt>
                <c:pt idx="300">
                  <c:v>0.0</c:v>
                </c:pt>
                <c:pt idx="301">
                  <c:v>0.0</c:v>
                </c:pt>
                <c:pt idx="302">
                  <c:v>9.0</c:v>
                </c:pt>
                <c:pt idx="303">
                  <c:v>9.0</c:v>
                </c:pt>
                <c:pt idx="304">
                  <c:v>2.0</c:v>
                </c:pt>
                <c:pt idx="305">
                  <c:v>2.0</c:v>
                </c:pt>
                <c:pt idx="306">
                  <c:v>2.0</c:v>
                </c:pt>
                <c:pt idx="307">
                  <c:v>0.0</c:v>
                </c:pt>
                <c:pt idx="308">
                  <c:v>3.0</c:v>
                </c:pt>
                <c:pt idx="309">
                  <c:v>2.0</c:v>
                </c:pt>
                <c:pt idx="310">
                  <c:v>3.0</c:v>
                </c:pt>
                <c:pt idx="311">
                  <c:v>0.5</c:v>
                </c:pt>
                <c:pt idx="312">
                  <c:v>0.5</c:v>
                </c:pt>
                <c:pt idx="313">
                  <c:v>0.5</c:v>
                </c:pt>
                <c:pt idx="314">
                  <c:v>0.0</c:v>
                </c:pt>
                <c:pt idx="315">
                  <c:v>0.0</c:v>
                </c:pt>
                <c:pt idx="316">
                  <c:v>6.0</c:v>
                </c:pt>
                <c:pt idx="317">
                  <c:v>7.0</c:v>
                </c:pt>
                <c:pt idx="318">
                  <c:v>1.0</c:v>
                </c:pt>
                <c:pt idx="319">
                  <c:v>1.5</c:v>
                </c:pt>
                <c:pt idx="320">
                  <c:v>11.0</c:v>
                </c:pt>
                <c:pt idx="321">
                  <c:v>0.0</c:v>
                </c:pt>
                <c:pt idx="322">
                  <c:v>4.5</c:v>
                </c:pt>
                <c:pt idx="323">
                  <c:v>0.5</c:v>
                </c:pt>
                <c:pt idx="324">
                  <c:v>1.5</c:v>
                </c:pt>
                <c:pt idx="325">
                  <c:v>1.5</c:v>
                </c:pt>
                <c:pt idx="326">
                  <c:v>1.5</c:v>
                </c:pt>
                <c:pt idx="327">
                  <c:v>1.5</c:v>
                </c:pt>
                <c:pt idx="328">
                  <c:v>1.5</c:v>
                </c:pt>
                <c:pt idx="329">
                  <c:v>1.5</c:v>
                </c:pt>
                <c:pt idx="330">
                  <c:v>1.5</c:v>
                </c:pt>
                <c:pt idx="331">
                  <c:v>0.0</c:v>
                </c:pt>
                <c:pt idx="332">
                  <c:v>0.0</c:v>
                </c:pt>
                <c:pt idx="333">
                  <c:v>0.0</c:v>
                </c:pt>
                <c:pt idx="334">
                  <c:v>0.0</c:v>
                </c:pt>
                <c:pt idx="335">
                  <c:v>16.0</c:v>
                </c:pt>
                <c:pt idx="336">
                  <c:v>1.5</c:v>
                </c:pt>
                <c:pt idx="337">
                  <c:v>6.0</c:v>
                </c:pt>
                <c:pt idx="338">
                  <c:v>0.0</c:v>
                </c:pt>
                <c:pt idx="339">
                  <c:v>0.0</c:v>
                </c:pt>
                <c:pt idx="340">
                  <c:v>7.0</c:v>
                </c:pt>
                <c:pt idx="341">
                  <c:v>0.0</c:v>
                </c:pt>
                <c:pt idx="342">
                  <c:v>10.0</c:v>
                </c:pt>
                <c:pt idx="343">
                  <c:v>0.0</c:v>
                </c:pt>
                <c:pt idx="344">
                  <c:v>5.0</c:v>
                </c:pt>
              </c:numCache>
            </c:numRef>
          </c:yVal>
          <c:smooth val="0"/>
        </c:ser>
        <c:dLbls>
          <c:showLegendKey val="0"/>
          <c:showVal val="0"/>
          <c:showCatName val="0"/>
          <c:showSerName val="0"/>
          <c:showPercent val="0"/>
          <c:showBubbleSize val="0"/>
        </c:dLbls>
        <c:axId val="-2145126264"/>
        <c:axId val="-2145123480"/>
      </c:scatterChart>
      <c:valAx>
        <c:axId val="-2145126264"/>
        <c:scaling>
          <c:orientation val="minMax"/>
        </c:scaling>
        <c:delete val="0"/>
        <c:axPos val="b"/>
        <c:numFmt formatCode="0.0000" sourceLinked="1"/>
        <c:majorTickMark val="out"/>
        <c:minorTickMark val="none"/>
        <c:tickLblPos val="nextTo"/>
        <c:crossAx val="-2145123480"/>
        <c:crosses val="autoZero"/>
        <c:crossBetween val="midCat"/>
      </c:valAx>
      <c:valAx>
        <c:axId val="-2145123480"/>
        <c:scaling>
          <c:orientation val="minMax"/>
        </c:scaling>
        <c:delete val="0"/>
        <c:axPos val="l"/>
        <c:majorGridlines/>
        <c:numFmt formatCode="General" sourceLinked="1"/>
        <c:majorTickMark val="out"/>
        <c:minorTickMark val="none"/>
        <c:tickLblPos val="nextTo"/>
        <c:crossAx val="-21451262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Sugar v.</a:t>
            </a:r>
            <a:r>
              <a:rPr lang="en-US" baseline="0"/>
              <a:t> Container Size</a:t>
            </a:r>
            <a:endParaRPr lang="en-US"/>
          </a:p>
        </c:rich>
      </c:tx>
      <c:overlay val="0"/>
    </c:title>
    <c:autoTitleDeleted val="0"/>
    <c:plotArea>
      <c:layout/>
      <c:scatterChart>
        <c:scatterStyle val="lineMarker"/>
        <c:varyColors val="0"/>
        <c:ser>
          <c:idx val="0"/>
          <c:order val="0"/>
          <c:tx>
            <c:strRef>
              <c:f>Data!$N$1</c:f>
              <c:strCache>
                <c:ptCount val="1"/>
                <c:pt idx="0">
                  <c:v>Ounces</c:v>
                </c:pt>
              </c:strCache>
            </c:strRef>
          </c:tx>
          <c:spPr>
            <a:ln w="47625">
              <a:noFill/>
            </a:ln>
          </c:spPr>
          <c:xVal>
            <c:numRef>
              <c:f>Data!$N$2:$N$363</c:f>
              <c:numCache>
                <c:formatCode>General</c:formatCode>
                <c:ptCount val="362"/>
                <c:pt idx="0">
                  <c:v>32.0</c:v>
                </c:pt>
                <c:pt idx="1">
                  <c:v>32.0</c:v>
                </c:pt>
                <c:pt idx="2">
                  <c:v>32.0</c:v>
                </c:pt>
                <c:pt idx="3">
                  <c:v>32.0</c:v>
                </c:pt>
                <c:pt idx="4">
                  <c:v>24.0</c:v>
                </c:pt>
                <c:pt idx="5">
                  <c:v>24.0</c:v>
                </c:pt>
                <c:pt idx="6">
                  <c:v>16.5</c:v>
                </c:pt>
                <c:pt idx="7">
                  <c:v>10.0</c:v>
                </c:pt>
                <c:pt idx="8">
                  <c:v>6.0</c:v>
                </c:pt>
                <c:pt idx="9">
                  <c:v>6.0</c:v>
                </c:pt>
                <c:pt idx="10">
                  <c:v>6.0</c:v>
                </c:pt>
                <c:pt idx="11">
                  <c:v>5.3</c:v>
                </c:pt>
                <c:pt idx="12">
                  <c:v>5.3</c:v>
                </c:pt>
                <c:pt idx="13">
                  <c:v>5.3</c:v>
                </c:pt>
                <c:pt idx="14">
                  <c:v>5.3</c:v>
                </c:pt>
                <c:pt idx="15">
                  <c:v>5.3</c:v>
                </c:pt>
                <c:pt idx="16">
                  <c:v>5.3</c:v>
                </c:pt>
                <c:pt idx="17">
                  <c:v>5.3</c:v>
                </c:pt>
                <c:pt idx="18">
                  <c:v>5.3</c:v>
                </c:pt>
                <c:pt idx="19">
                  <c:v>4.0</c:v>
                </c:pt>
                <c:pt idx="20">
                  <c:v>4.0</c:v>
                </c:pt>
                <c:pt idx="21">
                  <c:v>4.0</c:v>
                </c:pt>
                <c:pt idx="22">
                  <c:v>4.0</c:v>
                </c:pt>
                <c:pt idx="23">
                  <c:v>3.1</c:v>
                </c:pt>
                <c:pt idx="24">
                  <c:v>3.1</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4.0</c:v>
                </c:pt>
                <c:pt idx="52">
                  <c:v>6.0</c:v>
                </c:pt>
                <c:pt idx="53">
                  <c:v>5.3</c:v>
                </c:pt>
                <c:pt idx="54">
                  <c:v>5.3</c:v>
                </c:pt>
                <c:pt idx="55">
                  <c:v>5.3</c:v>
                </c:pt>
                <c:pt idx="56">
                  <c:v>5.3</c:v>
                </c:pt>
                <c:pt idx="57">
                  <c:v>5.3</c:v>
                </c:pt>
                <c:pt idx="58">
                  <c:v>5.3</c:v>
                </c:pt>
                <c:pt idx="59">
                  <c:v>5.3</c:v>
                </c:pt>
                <c:pt idx="60">
                  <c:v>7.0</c:v>
                </c:pt>
                <c:pt idx="61">
                  <c:v>7.0</c:v>
                </c:pt>
                <c:pt idx="62">
                  <c:v>7.0</c:v>
                </c:pt>
                <c:pt idx="63">
                  <c:v>7.0</c:v>
                </c:pt>
                <c:pt idx="64">
                  <c:v>6.0</c:v>
                </c:pt>
                <c:pt idx="65">
                  <c:v>6.0</c:v>
                </c:pt>
                <c:pt idx="66">
                  <c:v>6.0</c:v>
                </c:pt>
                <c:pt idx="67">
                  <c:v>6.0</c:v>
                </c:pt>
                <c:pt idx="68">
                  <c:v>6.0</c:v>
                </c:pt>
                <c:pt idx="69">
                  <c:v>1.76</c:v>
                </c:pt>
                <c:pt idx="70">
                  <c:v>1.76</c:v>
                </c:pt>
                <c:pt idx="71">
                  <c:v>1.76</c:v>
                </c:pt>
                <c:pt idx="72">
                  <c:v>6.0</c:v>
                </c:pt>
                <c:pt idx="73">
                  <c:v>5.3</c:v>
                </c:pt>
                <c:pt idx="74">
                  <c:v>5.3</c:v>
                </c:pt>
                <c:pt idx="75">
                  <c:v>5.3</c:v>
                </c:pt>
                <c:pt idx="76">
                  <c:v>5.3</c:v>
                </c:pt>
                <c:pt idx="77">
                  <c:v>5.3</c:v>
                </c:pt>
                <c:pt idx="78">
                  <c:v>5.3</c:v>
                </c:pt>
                <c:pt idx="79">
                  <c:v>5.3</c:v>
                </c:pt>
                <c:pt idx="80">
                  <c:v>5.3</c:v>
                </c:pt>
                <c:pt idx="81">
                  <c:v>5.3</c:v>
                </c:pt>
                <c:pt idx="82">
                  <c:v>5.3</c:v>
                </c:pt>
                <c:pt idx="83">
                  <c:v>5.3</c:v>
                </c:pt>
                <c:pt idx="84">
                  <c:v>5.3</c:v>
                </c:pt>
                <c:pt idx="85">
                  <c:v>5.3</c:v>
                </c:pt>
                <c:pt idx="86">
                  <c:v>5.3</c:v>
                </c:pt>
                <c:pt idx="87">
                  <c:v>5.3</c:v>
                </c:pt>
                <c:pt idx="88">
                  <c:v>5.3</c:v>
                </c:pt>
                <c:pt idx="89">
                  <c:v>5.3</c:v>
                </c:pt>
                <c:pt idx="90">
                  <c:v>5.3</c:v>
                </c:pt>
                <c:pt idx="91">
                  <c:v>5.3</c:v>
                </c:pt>
                <c:pt idx="92">
                  <c:v>5.3</c:v>
                </c:pt>
                <c:pt idx="93">
                  <c:v>5.3</c:v>
                </c:pt>
                <c:pt idx="94">
                  <c:v>5.3</c:v>
                </c:pt>
                <c:pt idx="95">
                  <c:v>5.3</c:v>
                </c:pt>
                <c:pt idx="96">
                  <c:v>5.3</c:v>
                </c:pt>
                <c:pt idx="97">
                  <c:v>5.3</c:v>
                </c:pt>
                <c:pt idx="98">
                  <c:v>5.3</c:v>
                </c:pt>
                <c:pt idx="99">
                  <c:v>5.3</c:v>
                </c:pt>
                <c:pt idx="100">
                  <c:v>5.3</c:v>
                </c:pt>
                <c:pt idx="101">
                  <c:v>5.3</c:v>
                </c:pt>
                <c:pt idx="102">
                  <c:v>5.3</c:v>
                </c:pt>
                <c:pt idx="103">
                  <c:v>5.3</c:v>
                </c:pt>
                <c:pt idx="104">
                  <c:v>5.3</c:v>
                </c:pt>
                <c:pt idx="105">
                  <c:v>5.3</c:v>
                </c:pt>
                <c:pt idx="106">
                  <c:v>5.3</c:v>
                </c:pt>
                <c:pt idx="107">
                  <c:v>5.3</c:v>
                </c:pt>
                <c:pt idx="108">
                  <c:v>4.0</c:v>
                </c:pt>
                <c:pt idx="109">
                  <c:v>4.0</c:v>
                </c:pt>
                <c:pt idx="110">
                  <c:v>4.0</c:v>
                </c:pt>
                <c:pt idx="111">
                  <c:v>1.76</c:v>
                </c:pt>
                <c:pt idx="112">
                  <c:v>4.0</c:v>
                </c:pt>
                <c:pt idx="113">
                  <c:v>4.5</c:v>
                </c:pt>
                <c:pt idx="114">
                  <c:v>4.5</c:v>
                </c:pt>
                <c:pt idx="115">
                  <c:v>4.5</c:v>
                </c:pt>
                <c:pt idx="116">
                  <c:v>4.5</c:v>
                </c:pt>
                <c:pt idx="117">
                  <c:v>4.5</c:v>
                </c:pt>
                <c:pt idx="118">
                  <c:v>4.0</c:v>
                </c:pt>
                <c:pt idx="119">
                  <c:v>4.0</c:v>
                </c:pt>
                <c:pt idx="120">
                  <c:v>4.0</c:v>
                </c:pt>
                <c:pt idx="121">
                  <c:v>4.0</c:v>
                </c:pt>
                <c:pt idx="122">
                  <c:v>5.3</c:v>
                </c:pt>
                <c:pt idx="123">
                  <c:v>5.3</c:v>
                </c:pt>
                <c:pt idx="124">
                  <c:v>5.3</c:v>
                </c:pt>
                <c:pt idx="125">
                  <c:v>5.3</c:v>
                </c:pt>
                <c:pt idx="126">
                  <c:v>5.3</c:v>
                </c:pt>
                <c:pt idx="127">
                  <c:v>5.3</c:v>
                </c:pt>
                <c:pt idx="128">
                  <c:v>5.3</c:v>
                </c:pt>
                <c:pt idx="129">
                  <c:v>5.3</c:v>
                </c:pt>
                <c:pt idx="130">
                  <c:v>5.3</c:v>
                </c:pt>
                <c:pt idx="131">
                  <c:v>5.3</c:v>
                </c:pt>
                <c:pt idx="132">
                  <c:v>5.3</c:v>
                </c:pt>
                <c:pt idx="133">
                  <c:v>5.3</c:v>
                </c:pt>
                <c:pt idx="134">
                  <c:v>5.3</c:v>
                </c:pt>
                <c:pt idx="135">
                  <c:v>5.0</c:v>
                </c:pt>
                <c:pt idx="136">
                  <c:v>5.0</c:v>
                </c:pt>
                <c:pt idx="137">
                  <c:v>5.0</c:v>
                </c:pt>
                <c:pt idx="138">
                  <c:v>5.0</c:v>
                </c:pt>
                <c:pt idx="139">
                  <c:v>5.0</c:v>
                </c:pt>
                <c:pt idx="140">
                  <c:v>5.0</c:v>
                </c:pt>
                <c:pt idx="141">
                  <c:v>5.0</c:v>
                </c:pt>
                <c:pt idx="142">
                  <c:v>5.0</c:v>
                </c:pt>
                <c:pt idx="143">
                  <c:v>5.0</c:v>
                </c:pt>
                <c:pt idx="144">
                  <c:v>6.0</c:v>
                </c:pt>
                <c:pt idx="145">
                  <c:v>5.3</c:v>
                </c:pt>
                <c:pt idx="146">
                  <c:v>5.3</c:v>
                </c:pt>
                <c:pt idx="147">
                  <c:v>5.3</c:v>
                </c:pt>
                <c:pt idx="148">
                  <c:v>5.3</c:v>
                </c:pt>
                <c:pt idx="149">
                  <c:v>5.3</c:v>
                </c:pt>
                <c:pt idx="150">
                  <c:v>5.3</c:v>
                </c:pt>
                <c:pt idx="151">
                  <c:v>7.0</c:v>
                </c:pt>
                <c:pt idx="152">
                  <c:v>7.0</c:v>
                </c:pt>
                <c:pt idx="153">
                  <c:v>6.0</c:v>
                </c:pt>
                <c:pt idx="154">
                  <c:v>5.3</c:v>
                </c:pt>
                <c:pt idx="155">
                  <c:v>5.3</c:v>
                </c:pt>
                <c:pt idx="156">
                  <c:v>5.3</c:v>
                </c:pt>
                <c:pt idx="157">
                  <c:v>5.3</c:v>
                </c:pt>
                <c:pt idx="158">
                  <c:v>5.3</c:v>
                </c:pt>
                <c:pt idx="159">
                  <c:v>5.3</c:v>
                </c:pt>
                <c:pt idx="160">
                  <c:v>5.3</c:v>
                </c:pt>
                <c:pt idx="161">
                  <c:v>5.3</c:v>
                </c:pt>
                <c:pt idx="162">
                  <c:v>5.3</c:v>
                </c:pt>
                <c:pt idx="163">
                  <c:v>5.3</c:v>
                </c:pt>
                <c:pt idx="164">
                  <c:v>5.3</c:v>
                </c:pt>
                <c:pt idx="165">
                  <c:v>5.3</c:v>
                </c:pt>
                <c:pt idx="166">
                  <c:v>5.3</c:v>
                </c:pt>
                <c:pt idx="167">
                  <c:v>5.3</c:v>
                </c:pt>
                <c:pt idx="168">
                  <c:v>5.3</c:v>
                </c:pt>
                <c:pt idx="169">
                  <c:v>5.3</c:v>
                </c:pt>
                <c:pt idx="170">
                  <c:v>5.3</c:v>
                </c:pt>
                <c:pt idx="171">
                  <c:v>5.3</c:v>
                </c:pt>
                <c:pt idx="172">
                  <c:v>5.3</c:v>
                </c:pt>
                <c:pt idx="173">
                  <c:v>4.4</c:v>
                </c:pt>
                <c:pt idx="174">
                  <c:v>4.4</c:v>
                </c:pt>
                <c:pt idx="175">
                  <c:v>4.0</c:v>
                </c:pt>
                <c:pt idx="176">
                  <c:v>4.0</c:v>
                </c:pt>
                <c:pt idx="177">
                  <c:v>4.0</c:v>
                </c:pt>
                <c:pt idx="178">
                  <c:v>8.0</c:v>
                </c:pt>
                <c:pt idx="179">
                  <c:v>8.0</c:v>
                </c:pt>
                <c:pt idx="180">
                  <c:v>8.0</c:v>
                </c:pt>
                <c:pt idx="181">
                  <c:v>8.0</c:v>
                </c:pt>
                <c:pt idx="182">
                  <c:v>8.0</c:v>
                </c:pt>
                <c:pt idx="183">
                  <c:v>8.0</c:v>
                </c:pt>
                <c:pt idx="184">
                  <c:v>8.0</c:v>
                </c:pt>
                <c:pt idx="185">
                  <c:v>8.0</c:v>
                </c:pt>
                <c:pt idx="186">
                  <c:v>8.0</c:v>
                </c:pt>
                <c:pt idx="187">
                  <c:v>8.0</c:v>
                </c:pt>
                <c:pt idx="188">
                  <c:v>5.8</c:v>
                </c:pt>
                <c:pt idx="189">
                  <c:v>5.5</c:v>
                </c:pt>
                <c:pt idx="190">
                  <c:v>5.5</c:v>
                </c:pt>
                <c:pt idx="191">
                  <c:v>32.0</c:v>
                </c:pt>
                <c:pt idx="192">
                  <c:v>5.3</c:v>
                </c:pt>
                <c:pt idx="193">
                  <c:v>5.3</c:v>
                </c:pt>
                <c:pt idx="194">
                  <c:v>5.3</c:v>
                </c:pt>
                <c:pt idx="195">
                  <c:v>32.0</c:v>
                </c:pt>
                <c:pt idx="196">
                  <c:v>32.0</c:v>
                </c:pt>
                <c:pt idx="197">
                  <c:v>32.0</c:v>
                </c:pt>
                <c:pt idx="198">
                  <c:v>32.0</c:v>
                </c:pt>
                <c:pt idx="199">
                  <c:v>32.0</c:v>
                </c:pt>
                <c:pt idx="200">
                  <c:v>16.0</c:v>
                </c:pt>
                <c:pt idx="201">
                  <c:v>6.0</c:v>
                </c:pt>
                <c:pt idx="202">
                  <c:v>4.0</c:v>
                </c:pt>
                <c:pt idx="203">
                  <c:v>4.0</c:v>
                </c:pt>
                <c:pt idx="204">
                  <c:v>4.0</c:v>
                </c:pt>
                <c:pt idx="205">
                  <c:v>4.0</c:v>
                </c:pt>
                <c:pt idx="206">
                  <c:v>4.0</c:v>
                </c:pt>
                <c:pt idx="207">
                  <c:v>4.0</c:v>
                </c:pt>
                <c:pt idx="208">
                  <c:v>3.2</c:v>
                </c:pt>
                <c:pt idx="209">
                  <c:v>2.0</c:v>
                </c:pt>
                <c:pt idx="210">
                  <c:v>1.0</c:v>
                </c:pt>
                <c:pt idx="211">
                  <c:v>1.0</c:v>
                </c:pt>
                <c:pt idx="212">
                  <c:v>17.6</c:v>
                </c:pt>
                <c:pt idx="213">
                  <c:v>17.6</c:v>
                </c:pt>
                <c:pt idx="214">
                  <c:v>14.0</c:v>
                </c:pt>
                <c:pt idx="215">
                  <c:v>14.0</c:v>
                </c:pt>
                <c:pt idx="216">
                  <c:v>14.0</c:v>
                </c:pt>
                <c:pt idx="217">
                  <c:v>14.0</c:v>
                </c:pt>
                <c:pt idx="218">
                  <c:v>14.0</c:v>
                </c:pt>
                <c:pt idx="219">
                  <c:v>14.0</c:v>
                </c:pt>
                <c:pt idx="220">
                  <c:v>14.0</c:v>
                </c:pt>
                <c:pt idx="221">
                  <c:v>14.0</c:v>
                </c:pt>
                <c:pt idx="222">
                  <c:v>14.0</c:v>
                </c:pt>
                <c:pt idx="223">
                  <c:v>14.0</c:v>
                </c:pt>
                <c:pt idx="224">
                  <c:v>10.0</c:v>
                </c:pt>
                <c:pt idx="225">
                  <c:v>10.0</c:v>
                </c:pt>
                <c:pt idx="226">
                  <c:v>8.8</c:v>
                </c:pt>
                <c:pt idx="227">
                  <c:v>3.0</c:v>
                </c:pt>
                <c:pt idx="228">
                  <c:v>3.0</c:v>
                </c:pt>
                <c:pt idx="229">
                  <c:v>2.75</c:v>
                </c:pt>
                <c:pt idx="230">
                  <c:v>2.75</c:v>
                </c:pt>
                <c:pt idx="231">
                  <c:v>1.23</c:v>
                </c:pt>
                <c:pt idx="232">
                  <c:v>32.0</c:v>
                </c:pt>
                <c:pt idx="233">
                  <c:v>32.0</c:v>
                </c:pt>
                <c:pt idx="234">
                  <c:v>32.0</c:v>
                </c:pt>
                <c:pt idx="235">
                  <c:v>32.0</c:v>
                </c:pt>
                <c:pt idx="236">
                  <c:v>3.1</c:v>
                </c:pt>
                <c:pt idx="237">
                  <c:v>3.1</c:v>
                </c:pt>
                <c:pt idx="238">
                  <c:v>32.0</c:v>
                </c:pt>
                <c:pt idx="239">
                  <c:v>32.0</c:v>
                </c:pt>
                <c:pt idx="240">
                  <c:v>32.0</c:v>
                </c:pt>
                <c:pt idx="241">
                  <c:v>32.0</c:v>
                </c:pt>
                <c:pt idx="242">
                  <c:v>32.0</c:v>
                </c:pt>
                <c:pt idx="243">
                  <c:v>32.0</c:v>
                </c:pt>
                <c:pt idx="244">
                  <c:v>32.0</c:v>
                </c:pt>
                <c:pt idx="245">
                  <c:v>32.0</c:v>
                </c:pt>
                <c:pt idx="246">
                  <c:v>11.25</c:v>
                </c:pt>
                <c:pt idx="247">
                  <c:v>7.55</c:v>
                </c:pt>
                <c:pt idx="248">
                  <c:v>5.3</c:v>
                </c:pt>
                <c:pt idx="249">
                  <c:v>5.3</c:v>
                </c:pt>
                <c:pt idx="250">
                  <c:v>5.3</c:v>
                </c:pt>
                <c:pt idx="251">
                  <c:v>5.3</c:v>
                </c:pt>
                <c:pt idx="252">
                  <c:v>5.3</c:v>
                </c:pt>
                <c:pt idx="253">
                  <c:v>5.3</c:v>
                </c:pt>
                <c:pt idx="254">
                  <c:v>5.3</c:v>
                </c:pt>
                <c:pt idx="255">
                  <c:v>5.3</c:v>
                </c:pt>
                <c:pt idx="256">
                  <c:v>5.3</c:v>
                </c:pt>
                <c:pt idx="257">
                  <c:v>5.3</c:v>
                </c:pt>
                <c:pt idx="258">
                  <c:v>5.3</c:v>
                </c:pt>
                <c:pt idx="259">
                  <c:v>5.3</c:v>
                </c:pt>
                <c:pt idx="260">
                  <c:v>5.3</c:v>
                </c:pt>
                <c:pt idx="261">
                  <c:v>5.3</c:v>
                </c:pt>
                <c:pt idx="262">
                  <c:v>5.3</c:v>
                </c:pt>
                <c:pt idx="263">
                  <c:v>2.7</c:v>
                </c:pt>
                <c:pt idx="264">
                  <c:v>1.5</c:v>
                </c:pt>
                <c:pt idx="265">
                  <c:v>24.0</c:v>
                </c:pt>
                <c:pt idx="266">
                  <c:v>24.0</c:v>
                </c:pt>
                <c:pt idx="267">
                  <c:v>24.0</c:v>
                </c:pt>
                <c:pt idx="268">
                  <c:v>24.0</c:v>
                </c:pt>
                <c:pt idx="269">
                  <c:v>60.0</c:v>
                </c:pt>
                <c:pt idx="270">
                  <c:v>60.0</c:v>
                </c:pt>
                <c:pt idx="271">
                  <c:v>60.0</c:v>
                </c:pt>
                <c:pt idx="272">
                  <c:v>16.0</c:v>
                </c:pt>
                <c:pt idx="273">
                  <c:v>16.0</c:v>
                </c:pt>
                <c:pt idx="274">
                  <c:v>16.0</c:v>
                </c:pt>
                <c:pt idx="275">
                  <c:v>16.0</c:v>
                </c:pt>
                <c:pt idx="276">
                  <c:v>5.3</c:v>
                </c:pt>
                <c:pt idx="277">
                  <c:v>5.3</c:v>
                </c:pt>
                <c:pt idx="278">
                  <c:v>5.3</c:v>
                </c:pt>
                <c:pt idx="279">
                  <c:v>5.3</c:v>
                </c:pt>
                <c:pt idx="280">
                  <c:v>5.3</c:v>
                </c:pt>
                <c:pt idx="281">
                  <c:v>5.3</c:v>
                </c:pt>
                <c:pt idx="282">
                  <c:v>4.0</c:v>
                </c:pt>
                <c:pt idx="283">
                  <c:v>4.0</c:v>
                </c:pt>
                <c:pt idx="284">
                  <c:v>4.0</c:v>
                </c:pt>
                <c:pt idx="285">
                  <c:v>4.0</c:v>
                </c:pt>
                <c:pt idx="286">
                  <c:v>3.5</c:v>
                </c:pt>
                <c:pt idx="287">
                  <c:v>16.5</c:v>
                </c:pt>
                <c:pt idx="288">
                  <c:v>3.5</c:v>
                </c:pt>
                <c:pt idx="289">
                  <c:v>3.5</c:v>
                </c:pt>
                <c:pt idx="290">
                  <c:v>3.5</c:v>
                </c:pt>
                <c:pt idx="291">
                  <c:v>3.5</c:v>
                </c:pt>
                <c:pt idx="292">
                  <c:v>3.5</c:v>
                </c:pt>
                <c:pt idx="293">
                  <c:v>3.5</c:v>
                </c:pt>
                <c:pt idx="294">
                  <c:v>3.5</c:v>
                </c:pt>
                <c:pt idx="295">
                  <c:v>3.5</c:v>
                </c:pt>
                <c:pt idx="296">
                  <c:v>3.5</c:v>
                </c:pt>
                <c:pt idx="297">
                  <c:v>32.0</c:v>
                </c:pt>
                <c:pt idx="298">
                  <c:v>32.0</c:v>
                </c:pt>
                <c:pt idx="299">
                  <c:v>32.0</c:v>
                </c:pt>
                <c:pt idx="300">
                  <c:v>32.0</c:v>
                </c:pt>
                <c:pt idx="301">
                  <c:v>32.0</c:v>
                </c:pt>
                <c:pt idx="302">
                  <c:v>32.0</c:v>
                </c:pt>
                <c:pt idx="303">
                  <c:v>16.0</c:v>
                </c:pt>
                <c:pt idx="304">
                  <c:v>4.0</c:v>
                </c:pt>
                <c:pt idx="305">
                  <c:v>4.0</c:v>
                </c:pt>
                <c:pt idx="306">
                  <c:v>4.0</c:v>
                </c:pt>
                <c:pt idx="307">
                  <c:v>3.1</c:v>
                </c:pt>
                <c:pt idx="308">
                  <c:v>3.1</c:v>
                </c:pt>
                <c:pt idx="309">
                  <c:v>3.1</c:v>
                </c:pt>
                <c:pt idx="310">
                  <c:v>3.1</c:v>
                </c:pt>
                <c:pt idx="311">
                  <c:v>2.0</c:v>
                </c:pt>
                <c:pt idx="312">
                  <c:v>2.0</c:v>
                </c:pt>
                <c:pt idx="313">
                  <c:v>2.0</c:v>
                </c:pt>
                <c:pt idx="314">
                  <c:v>2.0</c:v>
                </c:pt>
                <c:pt idx="315">
                  <c:v>32.0</c:v>
                </c:pt>
                <c:pt idx="316">
                  <c:v>32.0</c:v>
                </c:pt>
                <c:pt idx="317">
                  <c:v>32.0</c:v>
                </c:pt>
                <c:pt idx="318">
                  <c:v>32.0</c:v>
                </c:pt>
                <c:pt idx="319">
                  <c:v>24.0</c:v>
                </c:pt>
                <c:pt idx="320">
                  <c:v>6.0</c:v>
                </c:pt>
                <c:pt idx="321">
                  <c:v>6.0</c:v>
                </c:pt>
                <c:pt idx="322">
                  <c:v>6.0</c:v>
                </c:pt>
                <c:pt idx="323">
                  <c:v>6.0</c:v>
                </c:pt>
                <c:pt idx="324">
                  <c:v>3.7</c:v>
                </c:pt>
                <c:pt idx="325">
                  <c:v>3.7</c:v>
                </c:pt>
                <c:pt idx="326">
                  <c:v>3.7</c:v>
                </c:pt>
                <c:pt idx="327">
                  <c:v>3.1</c:v>
                </c:pt>
                <c:pt idx="328">
                  <c:v>3.1</c:v>
                </c:pt>
                <c:pt idx="329">
                  <c:v>3.1</c:v>
                </c:pt>
                <c:pt idx="330">
                  <c:v>3.1</c:v>
                </c:pt>
                <c:pt idx="331">
                  <c:v>3.1</c:v>
                </c:pt>
                <c:pt idx="332">
                  <c:v>24.0</c:v>
                </c:pt>
                <c:pt idx="333">
                  <c:v>24.0</c:v>
                </c:pt>
                <c:pt idx="334">
                  <c:v>3.1</c:v>
                </c:pt>
                <c:pt idx="335">
                  <c:v>3.1</c:v>
                </c:pt>
                <c:pt idx="336">
                  <c:v>35.3</c:v>
                </c:pt>
                <c:pt idx="337">
                  <c:v>35.3</c:v>
                </c:pt>
                <c:pt idx="338">
                  <c:v>35.3</c:v>
                </c:pt>
                <c:pt idx="339">
                  <c:v>24.0</c:v>
                </c:pt>
                <c:pt idx="340">
                  <c:v>4.0</c:v>
                </c:pt>
                <c:pt idx="341">
                  <c:v>4.0</c:v>
                </c:pt>
                <c:pt idx="342">
                  <c:v>4.0</c:v>
                </c:pt>
                <c:pt idx="343">
                  <c:v>4.0</c:v>
                </c:pt>
                <c:pt idx="344">
                  <c:v>4.0</c:v>
                </c:pt>
                <c:pt idx="345">
                  <c:v>4.0</c:v>
                </c:pt>
                <c:pt idx="346">
                  <c:v>4.0</c:v>
                </c:pt>
                <c:pt idx="347">
                  <c:v>4.0</c:v>
                </c:pt>
                <c:pt idx="348">
                  <c:v>32.0</c:v>
                </c:pt>
                <c:pt idx="349">
                  <c:v>32.0</c:v>
                </c:pt>
                <c:pt idx="350">
                  <c:v>32.0</c:v>
                </c:pt>
                <c:pt idx="351">
                  <c:v>16.0</c:v>
                </c:pt>
                <c:pt idx="352">
                  <c:v>6.0</c:v>
                </c:pt>
                <c:pt idx="353">
                  <c:v>32.0</c:v>
                </c:pt>
                <c:pt idx="354">
                  <c:v>31.5</c:v>
                </c:pt>
                <c:pt idx="355">
                  <c:v>32.0</c:v>
                </c:pt>
                <c:pt idx="356">
                  <c:v>32.0</c:v>
                </c:pt>
                <c:pt idx="357">
                  <c:v>5.5</c:v>
                </c:pt>
                <c:pt idx="358">
                  <c:v>32.0</c:v>
                </c:pt>
                <c:pt idx="359">
                  <c:v>32.0</c:v>
                </c:pt>
                <c:pt idx="360">
                  <c:v>32.0</c:v>
                </c:pt>
                <c:pt idx="361">
                  <c:v>6.0</c:v>
                </c:pt>
              </c:numCache>
            </c:numRef>
          </c:xVal>
          <c:yVal>
            <c:numRef>
              <c:f>Data!$I$2:$I$363</c:f>
              <c:numCache>
                <c:formatCode>General</c:formatCode>
                <c:ptCount val="362"/>
                <c:pt idx="0">
                  <c:v>24.0</c:v>
                </c:pt>
                <c:pt idx="1">
                  <c:v>12.0</c:v>
                </c:pt>
                <c:pt idx="2">
                  <c:v>20.0</c:v>
                </c:pt>
                <c:pt idx="3">
                  <c:v>13.0</c:v>
                </c:pt>
                <c:pt idx="4">
                  <c:v>5.0</c:v>
                </c:pt>
                <c:pt idx="5">
                  <c:v>5.0</c:v>
                </c:pt>
                <c:pt idx="6">
                  <c:v>25.0</c:v>
                </c:pt>
                <c:pt idx="7">
                  <c:v>47.0</c:v>
                </c:pt>
                <c:pt idx="8">
                  <c:v>19.0</c:v>
                </c:pt>
                <c:pt idx="9">
                  <c:v>18.0</c:v>
                </c:pt>
                <c:pt idx="10">
                  <c:v>12.0</c:v>
                </c:pt>
                <c:pt idx="11">
                  <c:v>14.0</c:v>
                </c:pt>
                <c:pt idx="12">
                  <c:v>15.0</c:v>
                </c:pt>
                <c:pt idx="13">
                  <c:v>18.0</c:v>
                </c:pt>
                <c:pt idx="14">
                  <c:v>17.0</c:v>
                </c:pt>
                <c:pt idx="15">
                  <c:v>15.0</c:v>
                </c:pt>
                <c:pt idx="16">
                  <c:v>11.0</c:v>
                </c:pt>
                <c:pt idx="17">
                  <c:v>11.0</c:v>
                </c:pt>
                <c:pt idx="18">
                  <c:v>16.0</c:v>
                </c:pt>
                <c:pt idx="19">
                  <c:v>8.0</c:v>
                </c:pt>
                <c:pt idx="20">
                  <c:v>16.0</c:v>
                </c:pt>
                <c:pt idx="21">
                  <c:v>21.0</c:v>
                </c:pt>
                <c:pt idx="22">
                  <c:v>13.0</c:v>
                </c:pt>
                <c:pt idx="23">
                  <c:v>10.0</c:v>
                </c:pt>
                <c:pt idx="24">
                  <c:v>10.0</c:v>
                </c:pt>
                <c:pt idx="25">
                  <c:v>27.0</c:v>
                </c:pt>
                <c:pt idx="26">
                  <c:v>26.0</c:v>
                </c:pt>
                <c:pt idx="27">
                  <c:v>18.0</c:v>
                </c:pt>
                <c:pt idx="28">
                  <c:v>12.0</c:v>
                </c:pt>
                <c:pt idx="29">
                  <c:v>10.0</c:v>
                </c:pt>
                <c:pt idx="30">
                  <c:v>9.0</c:v>
                </c:pt>
                <c:pt idx="31">
                  <c:v>26.0</c:v>
                </c:pt>
                <c:pt idx="32">
                  <c:v>18.0</c:v>
                </c:pt>
                <c:pt idx="33">
                  <c:v>18.0</c:v>
                </c:pt>
                <c:pt idx="34">
                  <c:v>18.0</c:v>
                </c:pt>
                <c:pt idx="35">
                  <c:v>18.0</c:v>
                </c:pt>
                <c:pt idx="36">
                  <c:v>18.0</c:v>
                </c:pt>
                <c:pt idx="37">
                  <c:v>18.0</c:v>
                </c:pt>
                <c:pt idx="38">
                  <c:v>18.0</c:v>
                </c:pt>
                <c:pt idx="39">
                  <c:v>18.0</c:v>
                </c:pt>
                <c:pt idx="40">
                  <c:v>18.0</c:v>
                </c:pt>
                <c:pt idx="41">
                  <c:v>18.0</c:v>
                </c:pt>
                <c:pt idx="42">
                  <c:v>18.0</c:v>
                </c:pt>
                <c:pt idx="43">
                  <c:v>18.0</c:v>
                </c:pt>
                <c:pt idx="44">
                  <c:v>18.0</c:v>
                </c:pt>
                <c:pt idx="45">
                  <c:v>18.0</c:v>
                </c:pt>
                <c:pt idx="46">
                  <c:v>10.0</c:v>
                </c:pt>
                <c:pt idx="47">
                  <c:v>10.0</c:v>
                </c:pt>
                <c:pt idx="48">
                  <c:v>10.0</c:v>
                </c:pt>
                <c:pt idx="49">
                  <c:v>10.0</c:v>
                </c:pt>
                <c:pt idx="50">
                  <c:v>10.0</c:v>
                </c:pt>
                <c:pt idx="51">
                  <c:v>21.0</c:v>
                </c:pt>
                <c:pt idx="52">
                  <c:v>21.0</c:v>
                </c:pt>
                <c:pt idx="53">
                  <c:v>18.0</c:v>
                </c:pt>
                <c:pt idx="54">
                  <c:v>18.0</c:v>
                </c:pt>
                <c:pt idx="55">
                  <c:v>18.0</c:v>
                </c:pt>
                <c:pt idx="56">
                  <c:v>17.0</c:v>
                </c:pt>
                <c:pt idx="57">
                  <c:v>17.0</c:v>
                </c:pt>
                <c:pt idx="58">
                  <c:v>17.0</c:v>
                </c:pt>
                <c:pt idx="59">
                  <c:v>5.0</c:v>
                </c:pt>
                <c:pt idx="60">
                  <c:v>35.0</c:v>
                </c:pt>
                <c:pt idx="61">
                  <c:v>35.0</c:v>
                </c:pt>
                <c:pt idx="62">
                  <c:v>35.0</c:v>
                </c:pt>
                <c:pt idx="63">
                  <c:v>35.0</c:v>
                </c:pt>
                <c:pt idx="64">
                  <c:v>24.0</c:v>
                </c:pt>
                <c:pt idx="65">
                  <c:v>21.0</c:v>
                </c:pt>
                <c:pt idx="66">
                  <c:v>16.0</c:v>
                </c:pt>
                <c:pt idx="67">
                  <c:v>24.0</c:v>
                </c:pt>
                <c:pt idx="68">
                  <c:v>24.0</c:v>
                </c:pt>
                <c:pt idx="69">
                  <c:v>11.0</c:v>
                </c:pt>
                <c:pt idx="70">
                  <c:v>10.0</c:v>
                </c:pt>
                <c:pt idx="71">
                  <c:v>10.0</c:v>
                </c:pt>
                <c:pt idx="72">
                  <c:v>21.0</c:v>
                </c:pt>
                <c:pt idx="73">
                  <c:v>19.0</c:v>
                </c:pt>
                <c:pt idx="74">
                  <c:v>18.0</c:v>
                </c:pt>
                <c:pt idx="75">
                  <c:v>17.0</c:v>
                </c:pt>
                <c:pt idx="76">
                  <c:v>16.0</c:v>
                </c:pt>
                <c:pt idx="77">
                  <c:v>16.0</c:v>
                </c:pt>
                <c:pt idx="78">
                  <c:v>15.0</c:v>
                </c:pt>
                <c:pt idx="79">
                  <c:v>15.0</c:v>
                </c:pt>
                <c:pt idx="80">
                  <c:v>15.0</c:v>
                </c:pt>
                <c:pt idx="81">
                  <c:v>15.0</c:v>
                </c:pt>
                <c:pt idx="82">
                  <c:v>15.0</c:v>
                </c:pt>
                <c:pt idx="83">
                  <c:v>15.0</c:v>
                </c:pt>
                <c:pt idx="84">
                  <c:v>14.0</c:v>
                </c:pt>
                <c:pt idx="85">
                  <c:v>14.0</c:v>
                </c:pt>
                <c:pt idx="86">
                  <c:v>14.0</c:v>
                </c:pt>
                <c:pt idx="87">
                  <c:v>14.0</c:v>
                </c:pt>
                <c:pt idx="88">
                  <c:v>14.0</c:v>
                </c:pt>
                <c:pt idx="89">
                  <c:v>14.0</c:v>
                </c:pt>
                <c:pt idx="90">
                  <c:v>14.0</c:v>
                </c:pt>
                <c:pt idx="91">
                  <c:v>14.0</c:v>
                </c:pt>
                <c:pt idx="92">
                  <c:v>14.0</c:v>
                </c:pt>
                <c:pt idx="93">
                  <c:v>13.0</c:v>
                </c:pt>
                <c:pt idx="94">
                  <c:v>12.0</c:v>
                </c:pt>
                <c:pt idx="95">
                  <c:v>7.0</c:v>
                </c:pt>
                <c:pt idx="96">
                  <c:v>7.0</c:v>
                </c:pt>
                <c:pt idx="97">
                  <c:v>7.0</c:v>
                </c:pt>
                <c:pt idx="98">
                  <c:v>7.0</c:v>
                </c:pt>
                <c:pt idx="99">
                  <c:v>7.0</c:v>
                </c:pt>
                <c:pt idx="100">
                  <c:v>6.0</c:v>
                </c:pt>
                <c:pt idx="101">
                  <c:v>6.0</c:v>
                </c:pt>
                <c:pt idx="102">
                  <c:v>6.0</c:v>
                </c:pt>
                <c:pt idx="103">
                  <c:v>6.0</c:v>
                </c:pt>
                <c:pt idx="104">
                  <c:v>6.0</c:v>
                </c:pt>
                <c:pt idx="105">
                  <c:v>6.0</c:v>
                </c:pt>
                <c:pt idx="106">
                  <c:v>6.0</c:v>
                </c:pt>
                <c:pt idx="107">
                  <c:v>4.0</c:v>
                </c:pt>
                <c:pt idx="108">
                  <c:v>16.0</c:v>
                </c:pt>
                <c:pt idx="109">
                  <c:v>15.0</c:v>
                </c:pt>
                <c:pt idx="110">
                  <c:v>14.0</c:v>
                </c:pt>
                <c:pt idx="111">
                  <c:v>18.0</c:v>
                </c:pt>
                <c:pt idx="112">
                  <c:v>8.0</c:v>
                </c:pt>
                <c:pt idx="113">
                  <c:v>18.0</c:v>
                </c:pt>
                <c:pt idx="114">
                  <c:v>12.0</c:v>
                </c:pt>
                <c:pt idx="115">
                  <c:v>12.0</c:v>
                </c:pt>
                <c:pt idx="116">
                  <c:v>11.0</c:v>
                </c:pt>
                <c:pt idx="117">
                  <c:v>10.0</c:v>
                </c:pt>
                <c:pt idx="118">
                  <c:v>17.0</c:v>
                </c:pt>
                <c:pt idx="119">
                  <c:v>8.0</c:v>
                </c:pt>
                <c:pt idx="120">
                  <c:v>10.0</c:v>
                </c:pt>
                <c:pt idx="121">
                  <c:v>7.0</c:v>
                </c:pt>
                <c:pt idx="122">
                  <c:v>9.0</c:v>
                </c:pt>
                <c:pt idx="123">
                  <c:v>9.0</c:v>
                </c:pt>
                <c:pt idx="124">
                  <c:v>9.0</c:v>
                </c:pt>
                <c:pt idx="125">
                  <c:v>9.0</c:v>
                </c:pt>
                <c:pt idx="126">
                  <c:v>8.0</c:v>
                </c:pt>
                <c:pt idx="127">
                  <c:v>21.0</c:v>
                </c:pt>
                <c:pt idx="128">
                  <c:v>21.0</c:v>
                </c:pt>
                <c:pt idx="129">
                  <c:v>20.0</c:v>
                </c:pt>
                <c:pt idx="130">
                  <c:v>19.0</c:v>
                </c:pt>
                <c:pt idx="131">
                  <c:v>19.0</c:v>
                </c:pt>
                <c:pt idx="132">
                  <c:v>19.0</c:v>
                </c:pt>
                <c:pt idx="133">
                  <c:v>19.0</c:v>
                </c:pt>
                <c:pt idx="134">
                  <c:v>17.0</c:v>
                </c:pt>
                <c:pt idx="135">
                  <c:v>15.0</c:v>
                </c:pt>
                <c:pt idx="136">
                  <c:v>15.0</c:v>
                </c:pt>
                <c:pt idx="137">
                  <c:v>15.0</c:v>
                </c:pt>
                <c:pt idx="138">
                  <c:v>15.0</c:v>
                </c:pt>
                <c:pt idx="139">
                  <c:v>15.0</c:v>
                </c:pt>
                <c:pt idx="140">
                  <c:v>15.0</c:v>
                </c:pt>
                <c:pt idx="141">
                  <c:v>15.0</c:v>
                </c:pt>
                <c:pt idx="142">
                  <c:v>15.0</c:v>
                </c:pt>
                <c:pt idx="143">
                  <c:v>15.0</c:v>
                </c:pt>
                <c:pt idx="144">
                  <c:v>19.0</c:v>
                </c:pt>
                <c:pt idx="145">
                  <c:v>16.0</c:v>
                </c:pt>
                <c:pt idx="146">
                  <c:v>13.0</c:v>
                </c:pt>
                <c:pt idx="147">
                  <c:v>13.0</c:v>
                </c:pt>
                <c:pt idx="148">
                  <c:v>17.0</c:v>
                </c:pt>
                <c:pt idx="149">
                  <c:v>15.0</c:v>
                </c:pt>
                <c:pt idx="150">
                  <c:v>15.0</c:v>
                </c:pt>
                <c:pt idx="151">
                  <c:v>6.0</c:v>
                </c:pt>
                <c:pt idx="152">
                  <c:v>6.0</c:v>
                </c:pt>
                <c:pt idx="153">
                  <c:v>5.0</c:v>
                </c:pt>
                <c:pt idx="154">
                  <c:v>11.0</c:v>
                </c:pt>
                <c:pt idx="155">
                  <c:v>11.0</c:v>
                </c:pt>
                <c:pt idx="156">
                  <c:v>11.0</c:v>
                </c:pt>
                <c:pt idx="157">
                  <c:v>11.0</c:v>
                </c:pt>
                <c:pt idx="158">
                  <c:v>11.0</c:v>
                </c:pt>
                <c:pt idx="159">
                  <c:v>11.0</c:v>
                </c:pt>
                <c:pt idx="160">
                  <c:v>17.0</c:v>
                </c:pt>
                <c:pt idx="161">
                  <c:v>14.0</c:v>
                </c:pt>
                <c:pt idx="162">
                  <c:v>18.0</c:v>
                </c:pt>
                <c:pt idx="163">
                  <c:v>11.0</c:v>
                </c:pt>
                <c:pt idx="164">
                  <c:v>11.0</c:v>
                </c:pt>
                <c:pt idx="165">
                  <c:v>11.0</c:v>
                </c:pt>
                <c:pt idx="166">
                  <c:v>11.0</c:v>
                </c:pt>
                <c:pt idx="167">
                  <c:v>11.0</c:v>
                </c:pt>
                <c:pt idx="168">
                  <c:v>11.0</c:v>
                </c:pt>
                <c:pt idx="169">
                  <c:v>10.0</c:v>
                </c:pt>
                <c:pt idx="170">
                  <c:v>10.0</c:v>
                </c:pt>
                <c:pt idx="171">
                  <c:v>9.0</c:v>
                </c:pt>
                <c:pt idx="172">
                  <c:v>9.0</c:v>
                </c:pt>
                <c:pt idx="173">
                  <c:v>8.0</c:v>
                </c:pt>
                <c:pt idx="174">
                  <c:v>5.0</c:v>
                </c:pt>
                <c:pt idx="175">
                  <c:v>8.0</c:v>
                </c:pt>
                <c:pt idx="176">
                  <c:v>8.0</c:v>
                </c:pt>
                <c:pt idx="177">
                  <c:v>18.0</c:v>
                </c:pt>
                <c:pt idx="178">
                  <c:v>35.0</c:v>
                </c:pt>
                <c:pt idx="179">
                  <c:v>32.0</c:v>
                </c:pt>
                <c:pt idx="180">
                  <c:v>31.0</c:v>
                </c:pt>
                <c:pt idx="181">
                  <c:v>31.0</c:v>
                </c:pt>
                <c:pt idx="182">
                  <c:v>31.0</c:v>
                </c:pt>
                <c:pt idx="183">
                  <c:v>31.0</c:v>
                </c:pt>
                <c:pt idx="184">
                  <c:v>30.0</c:v>
                </c:pt>
                <c:pt idx="185">
                  <c:v>30.0</c:v>
                </c:pt>
                <c:pt idx="186">
                  <c:v>29.0</c:v>
                </c:pt>
                <c:pt idx="187">
                  <c:v>28.0</c:v>
                </c:pt>
                <c:pt idx="188">
                  <c:v>27.0</c:v>
                </c:pt>
                <c:pt idx="189">
                  <c:v>25.0</c:v>
                </c:pt>
                <c:pt idx="190">
                  <c:v>24.0</c:v>
                </c:pt>
                <c:pt idx="191">
                  <c:v>35.0</c:v>
                </c:pt>
                <c:pt idx="192">
                  <c:v>7.0</c:v>
                </c:pt>
                <c:pt idx="193">
                  <c:v>7.0</c:v>
                </c:pt>
                <c:pt idx="194">
                  <c:v>7.0</c:v>
                </c:pt>
                <c:pt idx="195">
                  <c:v>16.0</c:v>
                </c:pt>
                <c:pt idx="196">
                  <c:v>13.0</c:v>
                </c:pt>
                <c:pt idx="197">
                  <c:v>33.0</c:v>
                </c:pt>
                <c:pt idx="198">
                  <c:v>13.0</c:v>
                </c:pt>
                <c:pt idx="199">
                  <c:v>33.0</c:v>
                </c:pt>
                <c:pt idx="200">
                  <c:v>8.0</c:v>
                </c:pt>
                <c:pt idx="201">
                  <c:v>25.0</c:v>
                </c:pt>
                <c:pt idx="202">
                  <c:v>13.0</c:v>
                </c:pt>
                <c:pt idx="203">
                  <c:v>13.0</c:v>
                </c:pt>
                <c:pt idx="204">
                  <c:v>13.0</c:v>
                </c:pt>
                <c:pt idx="205">
                  <c:v>13.0</c:v>
                </c:pt>
                <c:pt idx="206">
                  <c:v>6.0</c:v>
                </c:pt>
                <c:pt idx="207">
                  <c:v>13.0</c:v>
                </c:pt>
                <c:pt idx="208">
                  <c:v>10.0</c:v>
                </c:pt>
                <c:pt idx="209">
                  <c:v>8.0</c:v>
                </c:pt>
                <c:pt idx="210">
                  <c:v>4.0</c:v>
                </c:pt>
                <c:pt idx="211">
                  <c:v>4.0</c:v>
                </c:pt>
                <c:pt idx="212">
                  <c:v>7.0</c:v>
                </c:pt>
                <c:pt idx="213">
                  <c:v>7.0</c:v>
                </c:pt>
                <c:pt idx="214">
                  <c:v>1.0</c:v>
                </c:pt>
                <c:pt idx="215">
                  <c:v>5.0</c:v>
                </c:pt>
                <c:pt idx="216">
                  <c:v>4.0</c:v>
                </c:pt>
                <c:pt idx="217">
                  <c:v>2.0</c:v>
                </c:pt>
                <c:pt idx="218">
                  <c:v>2.0</c:v>
                </c:pt>
                <c:pt idx="219">
                  <c:v>2.0</c:v>
                </c:pt>
                <c:pt idx="220">
                  <c:v>2.0</c:v>
                </c:pt>
                <c:pt idx="221">
                  <c:v>2.0</c:v>
                </c:pt>
                <c:pt idx="222">
                  <c:v>2.0</c:v>
                </c:pt>
                <c:pt idx="223">
                  <c:v>1.0</c:v>
                </c:pt>
                <c:pt idx="224">
                  <c:v>43.0</c:v>
                </c:pt>
                <c:pt idx="225">
                  <c:v>47.0</c:v>
                </c:pt>
                <c:pt idx="226">
                  <c:v>14.0</c:v>
                </c:pt>
                <c:pt idx="227">
                  <c:v>12.0</c:v>
                </c:pt>
                <c:pt idx="228">
                  <c:v>12.0</c:v>
                </c:pt>
                <c:pt idx="229">
                  <c:v>16.0</c:v>
                </c:pt>
                <c:pt idx="230">
                  <c:v>16.0</c:v>
                </c:pt>
                <c:pt idx="231">
                  <c:v>11.0</c:v>
                </c:pt>
                <c:pt idx="232">
                  <c:v>13.0</c:v>
                </c:pt>
                <c:pt idx="233">
                  <c:v>25.0</c:v>
                </c:pt>
                <c:pt idx="234">
                  <c:v>14.0</c:v>
                </c:pt>
                <c:pt idx="235">
                  <c:v>12.0</c:v>
                </c:pt>
                <c:pt idx="236">
                  <c:v>10.0</c:v>
                </c:pt>
                <c:pt idx="237">
                  <c:v>10.0</c:v>
                </c:pt>
                <c:pt idx="238">
                  <c:v>30.0</c:v>
                </c:pt>
                <c:pt idx="239">
                  <c:v>11.0</c:v>
                </c:pt>
                <c:pt idx="240">
                  <c:v>28.0</c:v>
                </c:pt>
                <c:pt idx="241">
                  <c:v>21.0</c:v>
                </c:pt>
                <c:pt idx="242">
                  <c:v>20.0</c:v>
                </c:pt>
                <c:pt idx="243">
                  <c:v>20.0</c:v>
                </c:pt>
                <c:pt idx="244">
                  <c:v>33.0</c:v>
                </c:pt>
                <c:pt idx="245">
                  <c:v>8.0</c:v>
                </c:pt>
                <c:pt idx="246">
                  <c:v>2.0</c:v>
                </c:pt>
                <c:pt idx="247">
                  <c:v>1.0</c:v>
                </c:pt>
                <c:pt idx="248">
                  <c:v>15.0</c:v>
                </c:pt>
                <c:pt idx="249">
                  <c:v>14.0</c:v>
                </c:pt>
                <c:pt idx="250">
                  <c:v>8.0</c:v>
                </c:pt>
                <c:pt idx="251">
                  <c:v>7.0</c:v>
                </c:pt>
                <c:pt idx="252">
                  <c:v>7.0</c:v>
                </c:pt>
                <c:pt idx="253">
                  <c:v>7.0</c:v>
                </c:pt>
                <c:pt idx="254">
                  <c:v>7.0</c:v>
                </c:pt>
                <c:pt idx="255">
                  <c:v>7.0</c:v>
                </c:pt>
                <c:pt idx="256">
                  <c:v>7.0</c:v>
                </c:pt>
                <c:pt idx="257">
                  <c:v>6.0</c:v>
                </c:pt>
                <c:pt idx="258">
                  <c:v>6.0</c:v>
                </c:pt>
                <c:pt idx="259">
                  <c:v>6.0</c:v>
                </c:pt>
                <c:pt idx="260">
                  <c:v>6.0</c:v>
                </c:pt>
                <c:pt idx="261">
                  <c:v>6.0</c:v>
                </c:pt>
                <c:pt idx="262">
                  <c:v>6.0</c:v>
                </c:pt>
                <c:pt idx="263">
                  <c:v>4.0</c:v>
                </c:pt>
                <c:pt idx="264">
                  <c:v>6.0</c:v>
                </c:pt>
                <c:pt idx="265">
                  <c:v>15.0</c:v>
                </c:pt>
                <c:pt idx="266">
                  <c:v>36.0</c:v>
                </c:pt>
                <c:pt idx="267">
                  <c:v>33.0</c:v>
                </c:pt>
                <c:pt idx="268">
                  <c:v>33.0</c:v>
                </c:pt>
                <c:pt idx="269">
                  <c:v>14.0</c:v>
                </c:pt>
                <c:pt idx="270">
                  <c:v>13.0</c:v>
                </c:pt>
                <c:pt idx="271">
                  <c:v>14.0</c:v>
                </c:pt>
                <c:pt idx="272">
                  <c:v>16.0</c:v>
                </c:pt>
                <c:pt idx="273">
                  <c:v>15.0</c:v>
                </c:pt>
                <c:pt idx="274">
                  <c:v>20.0</c:v>
                </c:pt>
                <c:pt idx="275">
                  <c:v>20.0</c:v>
                </c:pt>
                <c:pt idx="276">
                  <c:v>17.0</c:v>
                </c:pt>
                <c:pt idx="277">
                  <c:v>15.0</c:v>
                </c:pt>
                <c:pt idx="278">
                  <c:v>14.0</c:v>
                </c:pt>
                <c:pt idx="279">
                  <c:v>14.0</c:v>
                </c:pt>
                <c:pt idx="280">
                  <c:v>14.0</c:v>
                </c:pt>
                <c:pt idx="281">
                  <c:v>4.0</c:v>
                </c:pt>
                <c:pt idx="282">
                  <c:v>15.0</c:v>
                </c:pt>
                <c:pt idx="283">
                  <c:v>9.0</c:v>
                </c:pt>
                <c:pt idx="284">
                  <c:v>8.0</c:v>
                </c:pt>
                <c:pt idx="285">
                  <c:v>7.0</c:v>
                </c:pt>
                <c:pt idx="286">
                  <c:v>10.0</c:v>
                </c:pt>
                <c:pt idx="287">
                  <c:v>24.0</c:v>
                </c:pt>
                <c:pt idx="288">
                  <c:v>13.0</c:v>
                </c:pt>
                <c:pt idx="289">
                  <c:v>12.0</c:v>
                </c:pt>
                <c:pt idx="290">
                  <c:v>16.0</c:v>
                </c:pt>
                <c:pt idx="291">
                  <c:v>14.0</c:v>
                </c:pt>
                <c:pt idx="292">
                  <c:v>13.0</c:v>
                </c:pt>
                <c:pt idx="293">
                  <c:v>13.0</c:v>
                </c:pt>
                <c:pt idx="294">
                  <c:v>13.0</c:v>
                </c:pt>
                <c:pt idx="295">
                  <c:v>13.0</c:v>
                </c:pt>
                <c:pt idx="296">
                  <c:v>13.0</c:v>
                </c:pt>
                <c:pt idx="297">
                  <c:v>25.0</c:v>
                </c:pt>
                <c:pt idx="298">
                  <c:v>13.0</c:v>
                </c:pt>
                <c:pt idx="299">
                  <c:v>10.0</c:v>
                </c:pt>
                <c:pt idx="300">
                  <c:v>29.0</c:v>
                </c:pt>
                <c:pt idx="301">
                  <c:v>15.0</c:v>
                </c:pt>
                <c:pt idx="302">
                  <c:v>7.0</c:v>
                </c:pt>
                <c:pt idx="303">
                  <c:v>5.0</c:v>
                </c:pt>
                <c:pt idx="304">
                  <c:v>12.0</c:v>
                </c:pt>
                <c:pt idx="305">
                  <c:v>9.0</c:v>
                </c:pt>
                <c:pt idx="306">
                  <c:v>9.0</c:v>
                </c:pt>
                <c:pt idx="307">
                  <c:v>10.0</c:v>
                </c:pt>
                <c:pt idx="308">
                  <c:v>10.0</c:v>
                </c:pt>
                <c:pt idx="309">
                  <c:v>9.0</c:v>
                </c:pt>
                <c:pt idx="310">
                  <c:v>9.0</c:v>
                </c:pt>
                <c:pt idx="311">
                  <c:v>8.0</c:v>
                </c:pt>
                <c:pt idx="312">
                  <c:v>8.0</c:v>
                </c:pt>
                <c:pt idx="313">
                  <c:v>6.0</c:v>
                </c:pt>
                <c:pt idx="314">
                  <c:v>6.0</c:v>
                </c:pt>
                <c:pt idx="315">
                  <c:v>23.0</c:v>
                </c:pt>
                <c:pt idx="316">
                  <c:v>14.0</c:v>
                </c:pt>
                <c:pt idx="317">
                  <c:v>6.0</c:v>
                </c:pt>
                <c:pt idx="318">
                  <c:v>5.0</c:v>
                </c:pt>
                <c:pt idx="319">
                  <c:v>15.0</c:v>
                </c:pt>
                <c:pt idx="320">
                  <c:v>18.0</c:v>
                </c:pt>
                <c:pt idx="321">
                  <c:v>18.0</c:v>
                </c:pt>
                <c:pt idx="322">
                  <c:v>18.0</c:v>
                </c:pt>
                <c:pt idx="323">
                  <c:v>10.0</c:v>
                </c:pt>
                <c:pt idx="324">
                  <c:v>9.0</c:v>
                </c:pt>
                <c:pt idx="325">
                  <c:v>9.0</c:v>
                </c:pt>
                <c:pt idx="326">
                  <c:v>9.0</c:v>
                </c:pt>
                <c:pt idx="327">
                  <c:v>10.0</c:v>
                </c:pt>
                <c:pt idx="328">
                  <c:v>10.0</c:v>
                </c:pt>
                <c:pt idx="329">
                  <c:v>10.0</c:v>
                </c:pt>
                <c:pt idx="330">
                  <c:v>9.0</c:v>
                </c:pt>
                <c:pt idx="331">
                  <c:v>9.0</c:v>
                </c:pt>
                <c:pt idx="332">
                  <c:v>12.0</c:v>
                </c:pt>
                <c:pt idx="333">
                  <c:v>1.0</c:v>
                </c:pt>
                <c:pt idx="334">
                  <c:v>13.0</c:v>
                </c:pt>
                <c:pt idx="335">
                  <c:v>11.0</c:v>
                </c:pt>
                <c:pt idx="336">
                  <c:v>7.0</c:v>
                </c:pt>
                <c:pt idx="337">
                  <c:v>7.0</c:v>
                </c:pt>
                <c:pt idx="338">
                  <c:v>7.0</c:v>
                </c:pt>
                <c:pt idx="339">
                  <c:v>14.0</c:v>
                </c:pt>
                <c:pt idx="340">
                  <c:v>13.0</c:v>
                </c:pt>
                <c:pt idx="341">
                  <c:v>13.0</c:v>
                </c:pt>
                <c:pt idx="342">
                  <c:v>13.0</c:v>
                </c:pt>
                <c:pt idx="343">
                  <c:v>13.0</c:v>
                </c:pt>
                <c:pt idx="344">
                  <c:v>13.0</c:v>
                </c:pt>
                <c:pt idx="345">
                  <c:v>13.0</c:v>
                </c:pt>
                <c:pt idx="346">
                  <c:v>12.0</c:v>
                </c:pt>
                <c:pt idx="347">
                  <c:v>7.0</c:v>
                </c:pt>
                <c:pt idx="348">
                  <c:v>11.0</c:v>
                </c:pt>
                <c:pt idx="349">
                  <c:v>9.0</c:v>
                </c:pt>
                <c:pt idx="350">
                  <c:v>11.0</c:v>
                </c:pt>
                <c:pt idx="351">
                  <c:v>1.0</c:v>
                </c:pt>
                <c:pt idx="352">
                  <c:v>20.0</c:v>
                </c:pt>
                <c:pt idx="353">
                  <c:v>5.0</c:v>
                </c:pt>
                <c:pt idx="354">
                  <c:v>5.0</c:v>
                </c:pt>
                <c:pt idx="355">
                  <c:v>26.0</c:v>
                </c:pt>
                <c:pt idx="356">
                  <c:v>7.0</c:v>
                </c:pt>
                <c:pt idx="357">
                  <c:v>12.0</c:v>
                </c:pt>
                <c:pt idx="358">
                  <c:v>7.0</c:v>
                </c:pt>
                <c:pt idx="359">
                  <c:v>6.0</c:v>
                </c:pt>
                <c:pt idx="360">
                  <c:v>6.0</c:v>
                </c:pt>
                <c:pt idx="361">
                  <c:v>17.0</c:v>
                </c:pt>
              </c:numCache>
            </c:numRef>
          </c:yVal>
          <c:smooth val="0"/>
        </c:ser>
        <c:dLbls>
          <c:showLegendKey val="0"/>
          <c:showVal val="0"/>
          <c:showCatName val="0"/>
          <c:showSerName val="0"/>
          <c:showPercent val="0"/>
          <c:showBubbleSize val="0"/>
        </c:dLbls>
        <c:axId val="2117204296"/>
        <c:axId val="2137084760"/>
      </c:scatterChart>
      <c:valAx>
        <c:axId val="2117204296"/>
        <c:scaling>
          <c:orientation val="minMax"/>
        </c:scaling>
        <c:delete val="0"/>
        <c:axPos val="b"/>
        <c:numFmt formatCode="General" sourceLinked="1"/>
        <c:majorTickMark val="out"/>
        <c:minorTickMark val="none"/>
        <c:tickLblPos val="nextTo"/>
        <c:crossAx val="2137084760"/>
        <c:crosses val="autoZero"/>
        <c:crossBetween val="midCat"/>
      </c:valAx>
      <c:valAx>
        <c:axId val="2137084760"/>
        <c:scaling>
          <c:orientation val="minMax"/>
        </c:scaling>
        <c:delete val="0"/>
        <c:axPos val="l"/>
        <c:majorGridlines/>
        <c:numFmt formatCode="General" sourceLinked="1"/>
        <c:majorTickMark val="out"/>
        <c:minorTickMark val="none"/>
        <c:tickLblPos val="nextTo"/>
        <c:crossAx val="211720429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254000</xdr:colOff>
      <xdr:row>13</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258762</xdr:colOff>
      <xdr:row>0</xdr:row>
      <xdr:rowOff>0</xdr:rowOff>
    </xdr:from>
    <xdr:to>
      <xdr:col>9</xdr:col>
      <xdr:colOff>512762</xdr:colOff>
      <xdr:row>13</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50800</xdr:rowOff>
    </xdr:from>
    <xdr:to>
      <xdr:col>4</xdr:col>
      <xdr:colOff>254000</xdr:colOff>
      <xdr:row>41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12700</xdr:rowOff>
    </xdr:from>
    <xdr:to>
      <xdr:col>4</xdr:col>
      <xdr:colOff>254000</xdr:colOff>
      <xdr:row>27</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258762</xdr:colOff>
      <xdr:row>14</xdr:row>
      <xdr:rowOff>12700</xdr:rowOff>
    </xdr:from>
    <xdr:to>
      <xdr:col>9</xdr:col>
      <xdr:colOff>512762</xdr:colOff>
      <xdr:row>27</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596900</xdr:colOff>
      <xdr:row>0</xdr:row>
      <xdr:rowOff>0</xdr:rowOff>
    </xdr:from>
    <xdr:to>
      <xdr:col>14</xdr:col>
      <xdr:colOff>850900</xdr:colOff>
      <xdr:row>13</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596900</xdr:colOff>
      <xdr:row>14</xdr:row>
      <xdr:rowOff>12700</xdr:rowOff>
    </xdr:from>
    <xdr:to>
      <xdr:col>14</xdr:col>
      <xdr:colOff>850900</xdr:colOff>
      <xdr:row>27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258762</xdr:colOff>
      <xdr:row>28</xdr:row>
      <xdr:rowOff>50800</xdr:rowOff>
    </xdr:from>
    <xdr:to>
      <xdr:col>9</xdr:col>
      <xdr:colOff>512762</xdr:colOff>
      <xdr:row>41</xdr:row>
      <xdr:rowOff>101600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3"/>
  <sheetViews>
    <sheetView tabSelected="1" workbookViewId="0">
      <selection activeCell="D5" sqref="D5"/>
    </sheetView>
  </sheetViews>
  <sheetFormatPr baseColWidth="10" defaultRowHeight="16" x14ac:dyDescent="0"/>
  <cols>
    <col min="1" max="1" width="10.625" customWidth="1"/>
    <col min="2" max="2" width="13.5" bestFit="1" customWidth="1"/>
    <col min="4" max="5" width="10.625" customWidth="1"/>
    <col min="6" max="6" width="21" customWidth="1"/>
    <col min="7" max="7" width="11.75" customWidth="1"/>
    <col min="8" max="8" width="11.5" customWidth="1"/>
    <col min="9" max="9" width="12.125" bestFit="1" customWidth="1"/>
    <col min="10" max="10" width="13.125" bestFit="1" customWidth="1"/>
    <col min="12" max="12" width="6.5" bestFit="1" customWidth="1"/>
    <col min="13" max="13" width="14.375" customWidth="1"/>
    <col min="14" max="14" width="14.75" bestFit="1" customWidth="1"/>
  </cols>
  <sheetData>
    <row r="1" spans="1:14">
      <c r="A1" s="1" t="s">
        <v>1579</v>
      </c>
      <c r="B1" t="s">
        <v>1644</v>
      </c>
      <c r="C1" t="s">
        <v>1197</v>
      </c>
      <c r="D1" t="s">
        <v>2</v>
      </c>
      <c r="E1" t="s">
        <v>1196</v>
      </c>
      <c r="F1" t="s">
        <v>1623</v>
      </c>
      <c r="G1" t="s">
        <v>0</v>
      </c>
      <c r="H1" t="s">
        <v>1</v>
      </c>
      <c r="I1" t="s">
        <v>1580</v>
      </c>
      <c r="J1" t="s">
        <v>1581</v>
      </c>
      <c r="K1" t="s">
        <v>1583</v>
      </c>
      <c r="L1" t="s">
        <v>1582</v>
      </c>
      <c r="M1" t="s">
        <v>1585</v>
      </c>
      <c r="N1" t="s">
        <v>1584</v>
      </c>
    </row>
    <row r="2" spans="1:14">
      <c r="A2" s="1" t="s">
        <v>670</v>
      </c>
      <c r="B2" s="2">
        <f t="shared" ref="B2:B65" si="0">C2/N2</f>
        <v>0.1278125</v>
      </c>
      <c r="C2">
        <v>4.09</v>
      </c>
      <c r="D2">
        <v>4.09</v>
      </c>
      <c r="E2">
        <v>0</v>
      </c>
      <c r="F2" t="s">
        <v>668</v>
      </c>
      <c r="G2" t="s">
        <v>669</v>
      </c>
      <c r="H2" t="s">
        <v>1405</v>
      </c>
      <c r="I2">
        <f t="shared" ref="I2:I65" si="1">IFERROR(VALUE(IF(IFERROR(SEARCH("g",IFERROR(MID(H2,SEARCH("sugar", H2)+27, 2),-1)),IFERROR(MID(H2,SEARCH("sugar", H2)+27, 2),-1))=2, LEFT(IFERROR(MID(H2,SEARCH("sugar", H2)+27, 2),-1),1), IFERROR(MID(H2,SEARCH("sugar", H2)+27, 2),-1))), -1)</f>
        <v>24</v>
      </c>
      <c r="J2">
        <f t="shared" ref="J2:J65" si="2">IFERROR(VALUE(IF(IFERROR(SEARCH("g",IFERROR(MID($H2,SEARCH("protein", $H2)+27, 2),-1)),IFERROR(MID($H2,SEARCH("protein", $H2)+27, 2),-1))=2, LEFT(IFERROR(MID($H2,SEARCH("protein", $H2)+27, 2),-1),1), IFERROR(MID($H2,SEARCH("protein", $H2)+27, 2),-1))), -1)</f>
        <v>9</v>
      </c>
      <c r="K2">
        <f t="shared" ref="K2:K65" si="3">VALUE(IFERROR(LEFT(MID($H2,SEARCH("Total Fat",$H2)+30,4), SEARCH("g",MID($H2,SEARCH("Total Fat",$H2)+30,4)) - 1), -1))</f>
        <v>6</v>
      </c>
      <c r="L2">
        <f t="shared" ref="L2:L65" si="4">IFERROR(VALUE(IF(IFERROR(SEARCH("g",IFERROR(MID($H2,SEARCH("calories", $H2)+30, 2),-1)),IFERROR(MID($H2,SEARCH("calories", $H2)+30, 2),-1))=2, LEFT(IFERROR(MID($H2,SEARCH("calories", J2)+30, 2),-1),1), IFERROR(MID($H2,SEARCH("calories", $H2)+30, 2),-1))), -1)</f>
        <v>21</v>
      </c>
      <c r="M2">
        <f t="shared" ref="M2:M65" si="5">IFERROR(VALUE(LEFT(SUBSTITUTE(MID($F2, SEARCH(" - ",$F2)+3, (SEARCH("Oz", $F2)-SEARCH(" - ", $F2)-3))," ", ""),SEARCH("-",SUBSTITUTE(MID($F2, SEARCH(" - ",$F2)+3, (SEARCH("Oz", $F2)-SEARCH(" - ", $F2)-3))," ", ""))-1)),0)</f>
        <v>0</v>
      </c>
      <c r="N2">
        <f t="shared" ref="N2:N7" si="6">IFERROR(VALUE(MID(SUBSTITUTE(MID($F2, SEARCH(" - ",$F2)+3, (SEARCH("Oz", $F2)-SEARCH(" - ", $F2)-3))," ", ""),SEARCH("-",SUBSTITUTE(MID($F2, SEARCH(" - ",$F2)+3, (SEARCH("Oz", $F2)-SEARCH(" - ", $F2)-3))," ", ""))+1,LEN(SUBSTITUTE(MID($F2, SEARCH(" - ",$F2)+3, (SEARCH("Oz", $F2)-SEARCH(" - ", $F2)-3))," ", ""))-SEARCH("-",SUBSTITUTE(MID($F2, SEARCH(" - ",$F2)+3, (SEARCH("Oz", $F2)-SEARCH(" - ", $F2)-3))," ", "")))), VALUE(SUBSTITUTE(MID($F2, SEARCH(" - ",$F2)+3, (SEARCH("Oz", $F2)-SEARCH(" - ", $F2)-3))," ", "")))</f>
        <v>32</v>
      </c>
    </row>
    <row r="3" spans="1:14">
      <c r="A3" s="1" t="s">
        <v>662</v>
      </c>
      <c r="B3" s="2">
        <f t="shared" si="0"/>
        <v>0.17781250000000001</v>
      </c>
      <c r="C3">
        <v>5.69</v>
      </c>
      <c r="D3">
        <v>5.69</v>
      </c>
      <c r="E3">
        <v>0</v>
      </c>
      <c r="F3" t="s">
        <v>660</v>
      </c>
      <c r="G3" t="s">
        <v>661</v>
      </c>
      <c r="H3" t="s">
        <v>1402</v>
      </c>
      <c r="I3">
        <f t="shared" si="1"/>
        <v>12</v>
      </c>
      <c r="J3">
        <f t="shared" si="2"/>
        <v>9</v>
      </c>
      <c r="K3">
        <f t="shared" si="3"/>
        <v>4</v>
      </c>
      <c r="L3">
        <f t="shared" si="4"/>
        <v>13</v>
      </c>
      <c r="M3">
        <f t="shared" si="5"/>
        <v>0</v>
      </c>
      <c r="N3">
        <f t="shared" si="6"/>
        <v>32</v>
      </c>
    </row>
    <row r="4" spans="1:14">
      <c r="A4" s="1" t="s">
        <v>620</v>
      </c>
      <c r="B4" s="2">
        <f t="shared" si="0"/>
        <v>0.1434375</v>
      </c>
      <c r="C4">
        <v>4.59</v>
      </c>
      <c r="D4">
        <v>4.59</v>
      </c>
      <c r="E4">
        <v>0</v>
      </c>
      <c r="F4" t="s">
        <v>1591</v>
      </c>
      <c r="G4" t="s">
        <v>619</v>
      </c>
      <c r="H4" t="s">
        <v>1388</v>
      </c>
      <c r="I4">
        <f t="shared" si="1"/>
        <v>20</v>
      </c>
      <c r="J4">
        <f t="shared" si="2"/>
        <v>6</v>
      </c>
      <c r="K4">
        <f t="shared" si="3"/>
        <v>2.5</v>
      </c>
      <c r="L4">
        <f t="shared" si="4"/>
        <v>15</v>
      </c>
      <c r="M4">
        <f t="shared" si="5"/>
        <v>0</v>
      </c>
      <c r="N4">
        <f t="shared" si="6"/>
        <v>32</v>
      </c>
    </row>
    <row r="5" spans="1:14">
      <c r="A5" s="1" t="s">
        <v>636</v>
      </c>
      <c r="B5" s="2">
        <f t="shared" si="0"/>
        <v>0.1278125</v>
      </c>
      <c r="C5">
        <v>4.09</v>
      </c>
      <c r="D5">
        <v>4.09</v>
      </c>
      <c r="E5">
        <v>0</v>
      </c>
      <c r="F5" t="s">
        <v>634</v>
      </c>
      <c r="G5" t="s">
        <v>635</v>
      </c>
      <c r="H5" t="s">
        <v>1393</v>
      </c>
      <c r="I5">
        <f t="shared" si="1"/>
        <v>13</v>
      </c>
      <c r="J5">
        <f t="shared" si="2"/>
        <v>1</v>
      </c>
      <c r="K5">
        <f t="shared" si="3"/>
        <v>2.5</v>
      </c>
      <c r="L5">
        <f t="shared" si="4"/>
        <v>14</v>
      </c>
      <c r="M5">
        <f t="shared" si="5"/>
        <v>0</v>
      </c>
      <c r="N5">
        <f t="shared" si="6"/>
        <v>32</v>
      </c>
    </row>
    <row r="6" spans="1:14">
      <c r="A6" s="1" t="s">
        <v>484</v>
      </c>
      <c r="B6" s="2">
        <f t="shared" si="0"/>
        <v>0.27041666666666669</v>
      </c>
      <c r="C6">
        <v>6.49</v>
      </c>
      <c r="D6">
        <v>6.49</v>
      </c>
      <c r="E6">
        <v>5.99</v>
      </c>
      <c r="F6" t="s">
        <v>482</v>
      </c>
      <c r="G6" t="s">
        <v>483</v>
      </c>
      <c r="H6" t="s">
        <v>1343</v>
      </c>
      <c r="I6">
        <f t="shared" si="1"/>
        <v>5</v>
      </c>
      <c r="J6">
        <f t="shared" si="2"/>
        <v>2</v>
      </c>
      <c r="K6">
        <f t="shared" si="3"/>
        <v>9</v>
      </c>
      <c r="L6">
        <f t="shared" si="4"/>
        <v>23</v>
      </c>
      <c r="M6">
        <f t="shared" si="5"/>
        <v>0</v>
      </c>
      <c r="N6">
        <f t="shared" si="6"/>
        <v>24</v>
      </c>
    </row>
    <row r="7" spans="1:14">
      <c r="A7" s="1" t="s">
        <v>651</v>
      </c>
      <c r="B7" s="2">
        <f t="shared" si="0"/>
        <v>0.27041666666666669</v>
      </c>
      <c r="C7">
        <v>6.49</v>
      </c>
      <c r="D7">
        <v>6.49</v>
      </c>
      <c r="E7">
        <v>5.99</v>
      </c>
      <c r="F7" t="s">
        <v>649</v>
      </c>
      <c r="G7" t="s">
        <v>650</v>
      </c>
      <c r="H7" t="s">
        <v>1398</v>
      </c>
      <c r="I7">
        <f t="shared" si="1"/>
        <v>5</v>
      </c>
      <c r="J7">
        <f t="shared" si="2"/>
        <v>2</v>
      </c>
      <c r="K7">
        <f t="shared" si="3"/>
        <v>0.5</v>
      </c>
      <c r="L7">
        <f t="shared" si="4"/>
        <v>15</v>
      </c>
      <c r="M7">
        <f t="shared" si="5"/>
        <v>0</v>
      </c>
      <c r="N7">
        <f t="shared" si="6"/>
        <v>24</v>
      </c>
    </row>
    <row r="8" spans="1:14">
      <c r="A8" s="1" t="s">
        <v>664</v>
      </c>
      <c r="B8" s="2">
        <f t="shared" si="0"/>
        <v>0.33272727272727276</v>
      </c>
      <c r="C8">
        <v>5.49</v>
      </c>
      <c r="D8">
        <v>5.49</v>
      </c>
      <c r="E8">
        <v>3.99</v>
      </c>
      <c r="F8" t="s">
        <v>1631</v>
      </c>
      <c r="G8" t="s">
        <v>663</v>
      </c>
      <c r="H8" t="s">
        <v>1403</v>
      </c>
      <c r="I8">
        <f t="shared" si="1"/>
        <v>25</v>
      </c>
      <c r="J8">
        <f t="shared" si="2"/>
        <v>5</v>
      </c>
      <c r="K8">
        <f t="shared" si="3"/>
        <v>3</v>
      </c>
      <c r="L8">
        <f t="shared" si="4"/>
        <v>18</v>
      </c>
      <c r="M8">
        <f t="shared" si="5"/>
        <v>0</v>
      </c>
      <c r="N8">
        <v>16.5</v>
      </c>
    </row>
    <row r="9" spans="1:14">
      <c r="A9" s="1" t="s">
        <v>653</v>
      </c>
      <c r="B9" s="2">
        <f t="shared" si="0"/>
        <v>0.39900000000000002</v>
      </c>
      <c r="C9">
        <v>3.99</v>
      </c>
      <c r="D9">
        <v>3.99</v>
      </c>
      <c r="E9">
        <v>0</v>
      </c>
      <c r="F9" t="s">
        <v>652</v>
      </c>
      <c r="H9" t="s">
        <v>1399</v>
      </c>
      <c r="I9">
        <f t="shared" si="1"/>
        <v>47</v>
      </c>
      <c r="J9">
        <f t="shared" si="2"/>
        <v>1</v>
      </c>
      <c r="K9">
        <f t="shared" si="3"/>
        <v>7</v>
      </c>
      <c r="L9">
        <f t="shared" si="4"/>
        <v>44</v>
      </c>
      <c r="M9">
        <f t="shared" si="5"/>
        <v>0</v>
      </c>
      <c r="N9">
        <f t="shared" ref="N9:N72" si="7">IFERROR(VALUE(MID(SUBSTITUTE(MID($F9, SEARCH(" - ",$F9)+3, (SEARCH("Oz", $F9)-SEARCH(" - ", $F9)-3))," ", ""),SEARCH("-",SUBSTITUTE(MID($F9, SEARCH(" - ",$F9)+3, (SEARCH("Oz", $F9)-SEARCH(" - ", $F9)-3))," ", ""))+1,LEN(SUBSTITUTE(MID($F9, SEARCH(" - ",$F9)+3, (SEARCH("Oz", $F9)-SEARCH(" - ", $F9)-3))," ", ""))-SEARCH("-",SUBSTITUTE(MID($F9, SEARCH(" - ",$F9)+3, (SEARCH("Oz", $F9)-SEARCH(" - ", $F9)-3))," ", "")))), VALUE(SUBSTITUTE(MID($F9, SEARCH(" - ",$F9)+3, (SEARCH("Oz", $F9)-SEARCH(" - ", $F9)-3))," ", "")))</f>
        <v>10</v>
      </c>
    </row>
    <row r="10" spans="1:14">
      <c r="A10" s="1" t="s">
        <v>283</v>
      </c>
      <c r="B10" s="2">
        <f t="shared" si="0"/>
        <v>0.99833333333333341</v>
      </c>
      <c r="C10">
        <v>5.99</v>
      </c>
      <c r="D10">
        <v>5.99</v>
      </c>
      <c r="E10">
        <v>4.99</v>
      </c>
      <c r="F10" t="s">
        <v>281</v>
      </c>
      <c r="G10" t="s">
        <v>282</v>
      </c>
      <c r="H10" t="s">
        <v>1281</v>
      </c>
      <c r="I10">
        <f t="shared" si="1"/>
        <v>19</v>
      </c>
      <c r="J10">
        <f t="shared" si="2"/>
        <v>6</v>
      </c>
      <c r="K10">
        <f t="shared" si="3"/>
        <v>2</v>
      </c>
      <c r="L10">
        <f t="shared" si="4"/>
        <v>15</v>
      </c>
      <c r="M10">
        <f t="shared" si="5"/>
        <v>8</v>
      </c>
      <c r="N10">
        <f t="shared" si="7"/>
        <v>6</v>
      </c>
    </row>
    <row r="11" spans="1:14">
      <c r="A11" s="1" t="s">
        <v>391</v>
      </c>
      <c r="B11" s="2">
        <f t="shared" si="0"/>
        <v>9.8333333333333328E-2</v>
      </c>
      <c r="C11">
        <v>0.59</v>
      </c>
      <c r="D11">
        <v>0.59</v>
      </c>
      <c r="E11">
        <v>0.5</v>
      </c>
      <c r="F11" t="s">
        <v>389</v>
      </c>
      <c r="G11" t="s">
        <v>390</v>
      </c>
      <c r="H11" t="s">
        <v>1314</v>
      </c>
      <c r="I11">
        <f t="shared" si="1"/>
        <v>18</v>
      </c>
      <c r="J11">
        <f t="shared" si="2"/>
        <v>6</v>
      </c>
      <c r="K11">
        <f t="shared" si="3"/>
        <v>2</v>
      </c>
      <c r="L11">
        <f t="shared" si="4"/>
        <v>14</v>
      </c>
      <c r="M11">
        <f t="shared" si="5"/>
        <v>0</v>
      </c>
      <c r="N11">
        <f t="shared" si="7"/>
        <v>6</v>
      </c>
    </row>
    <row r="12" spans="1:14">
      <c r="A12" s="1" t="s">
        <v>442</v>
      </c>
      <c r="B12" s="2">
        <f t="shared" si="0"/>
        <v>9.8333333333333328E-2</v>
      </c>
      <c r="C12">
        <v>0.59</v>
      </c>
      <c r="D12">
        <v>0.59</v>
      </c>
      <c r="E12">
        <v>0.5</v>
      </c>
      <c r="F12" t="s">
        <v>440</v>
      </c>
      <c r="G12" t="s">
        <v>441</v>
      </c>
      <c r="H12" t="s">
        <v>1329</v>
      </c>
      <c r="I12">
        <f t="shared" si="1"/>
        <v>12</v>
      </c>
      <c r="J12">
        <f t="shared" si="2"/>
        <v>6</v>
      </c>
      <c r="K12">
        <f t="shared" si="3"/>
        <v>0</v>
      </c>
      <c r="L12">
        <f t="shared" si="4"/>
        <v>10</v>
      </c>
      <c r="M12">
        <f t="shared" si="5"/>
        <v>0</v>
      </c>
      <c r="N12">
        <f t="shared" si="7"/>
        <v>6</v>
      </c>
    </row>
    <row r="13" spans="1:14">
      <c r="A13" s="1" t="s">
        <v>628</v>
      </c>
      <c r="B13" s="2">
        <f t="shared" si="0"/>
        <v>0.37547169811320757</v>
      </c>
      <c r="C13">
        <v>1.99</v>
      </c>
      <c r="D13">
        <v>1.99</v>
      </c>
      <c r="E13">
        <v>1.25</v>
      </c>
      <c r="F13" t="s">
        <v>626</v>
      </c>
      <c r="G13" t="s">
        <v>627</v>
      </c>
      <c r="H13" t="s">
        <v>1391</v>
      </c>
      <c r="I13">
        <f t="shared" si="1"/>
        <v>14</v>
      </c>
      <c r="J13">
        <f t="shared" si="2"/>
        <v>6</v>
      </c>
      <c r="K13">
        <f t="shared" si="3"/>
        <v>3</v>
      </c>
      <c r="L13">
        <f t="shared" si="4"/>
        <v>13</v>
      </c>
      <c r="M13">
        <f t="shared" si="5"/>
        <v>0</v>
      </c>
      <c r="N13">
        <f t="shared" si="7"/>
        <v>5.3</v>
      </c>
    </row>
    <row r="14" spans="1:14">
      <c r="A14" s="1" t="s">
        <v>639</v>
      </c>
      <c r="B14" s="2">
        <f t="shared" si="0"/>
        <v>0.43207547169811322</v>
      </c>
      <c r="C14">
        <v>2.29</v>
      </c>
      <c r="D14">
        <v>2.29</v>
      </c>
      <c r="E14">
        <v>0</v>
      </c>
      <c r="F14" t="s">
        <v>637</v>
      </c>
      <c r="G14" t="s">
        <v>638</v>
      </c>
      <c r="H14" t="s">
        <v>1394</v>
      </c>
      <c r="I14">
        <f t="shared" si="1"/>
        <v>15</v>
      </c>
      <c r="J14">
        <f t="shared" si="2"/>
        <v>5</v>
      </c>
      <c r="K14">
        <f t="shared" si="3"/>
        <v>11</v>
      </c>
      <c r="L14">
        <f t="shared" si="4"/>
        <v>18</v>
      </c>
      <c r="M14">
        <f t="shared" si="5"/>
        <v>0</v>
      </c>
      <c r="N14">
        <f t="shared" si="7"/>
        <v>5.3</v>
      </c>
    </row>
    <row r="15" spans="1:14">
      <c r="A15" s="1" t="s">
        <v>633</v>
      </c>
      <c r="B15" s="2">
        <f t="shared" si="0"/>
        <v>0.43207547169811322</v>
      </c>
      <c r="C15">
        <v>2.29</v>
      </c>
      <c r="D15" s="1">
        <v>2.29</v>
      </c>
      <c r="E15">
        <v>0</v>
      </c>
      <c r="F15" t="s">
        <v>631</v>
      </c>
      <c r="G15" t="s">
        <v>632</v>
      </c>
      <c r="H15" t="s">
        <v>1392</v>
      </c>
      <c r="I15">
        <f t="shared" si="1"/>
        <v>18</v>
      </c>
      <c r="J15">
        <f t="shared" si="2"/>
        <v>3</v>
      </c>
      <c r="K15">
        <f t="shared" si="3"/>
        <v>10</v>
      </c>
      <c r="L15">
        <f t="shared" si="4"/>
        <v>16</v>
      </c>
      <c r="M15">
        <f t="shared" si="5"/>
        <v>0</v>
      </c>
      <c r="N15">
        <f t="shared" si="7"/>
        <v>5.3</v>
      </c>
    </row>
    <row r="16" spans="1:14">
      <c r="A16" s="1" t="s">
        <v>645</v>
      </c>
      <c r="B16" s="2">
        <f t="shared" si="0"/>
        <v>0.29245283018867924</v>
      </c>
      <c r="C16">
        <v>1.55</v>
      </c>
      <c r="D16">
        <v>1.55</v>
      </c>
      <c r="E16">
        <v>0</v>
      </c>
      <c r="F16" t="s">
        <v>643</v>
      </c>
      <c r="G16" t="s">
        <v>644</v>
      </c>
      <c r="H16" t="s">
        <v>1396</v>
      </c>
      <c r="I16">
        <f t="shared" si="1"/>
        <v>17</v>
      </c>
      <c r="J16">
        <f t="shared" si="2"/>
        <v>1</v>
      </c>
      <c r="K16">
        <f t="shared" si="3"/>
        <v>4</v>
      </c>
      <c r="L16">
        <f t="shared" si="4"/>
        <v>16</v>
      </c>
      <c r="M16">
        <f t="shared" si="5"/>
        <v>0</v>
      </c>
      <c r="N16">
        <f t="shared" si="7"/>
        <v>5.3</v>
      </c>
    </row>
    <row r="17" spans="1:14">
      <c r="A17" s="1" t="s">
        <v>598</v>
      </c>
      <c r="B17" s="2">
        <f t="shared" si="0"/>
        <v>0.94150943396226427</v>
      </c>
      <c r="C17">
        <v>4.99</v>
      </c>
      <c r="D17">
        <v>4.99</v>
      </c>
      <c r="E17">
        <v>3.99</v>
      </c>
      <c r="F17" t="s">
        <v>596</v>
      </c>
      <c r="G17" t="s">
        <v>597</v>
      </c>
      <c r="H17" t="s">
        <v>1379</v>
      </c>
      <c r="I17">
        <f t="shared" si="1"/>
        <v>15</v>
      </c>
      <c r="J17">
        <f t="shared" si="2"/>
        <v>1</v>
      </c>
      <c r="K17">
        <f t="shared" si="3"/>
        <v>0</v>
      </c>
      <c r="L17">
        <f t="shared" si="4"/>
        <v>12</v>
      </c>
      <c r="M17">
        <f t="shared" si="5"/>
        <v>4</v>
      </c>
      <c r="N17">
        <f t="shared" si="7"/>
        <v>5.3</v>
      </c>
    </row>
    <row r="18" spans="1:14">
      <c r="A18" s="1" t="s">
        <v>625</v>
      </c>
      <c r="B18" s="2">
        <f t="shared" si="0"/>
        <v>0.43207547169811322</v>
      </c>
      <c r="C18">
        <v>2.29</v>
      </c>
      <c r="D18">
        <v>2.29</v>
      </c>
      <c r="E18">
        <v>0</v>
      </c>
      <c r="F18" t="s">
        <v>623</v>
      </c>
      <c r="G18" t="s">
        <v>624</v>
      </c>
      <c r="H18" t="s">
        <v>1390</v>
      </c>
      <c r="I18">
        <f t="shared" si="1"/>
        <v>11</v>
      </c>
      <c r="J18">
        <f t="shared" si="2"/>
        <v>1</v>
      </c>
      <c r="K18">
        <f t="shared" si="3"/>
        <v>7</v>
      </c>
      <c r="L18">
        <f t="shared" si="4"/>
        <v>14</v>
      </c>
      <c r="M18">
        <f t="shared" si="5"/>
        <v>0</v>
      </c>
      <c r="N18">
        <f t="shared" si="7"/>
        <v>5.3</v>
      </c>
    </row>
    <row r="19" spans="1:14">
      <c r="A19" s="1" t="s">
        <v>656</v>
      </c>
      <c r="B19" s="2">
        <f t="shared" si="0"/>
        <v>0.43207547169811322</v>
      </c>
      <c r="C19">
        <v>2.29</v>
      </c>
      <c r="D19">
        <v>2.29</v>
      </c>
      <c r="E19">
        <v>0</v>
      </c>
      <c r="F19" t="s">
        <v>654</v>
      </c>
      <c r="G19" t="s">
        <v>655</v>
      </c>
      <c r="H19" t="s">
        <v>1400</v>
      </c>
      <c r="I19">
        <f t="shared" si="1"/>
        <v>11</v>
      </c>
      <c r="J19">
        <f t="shared" si="2"/>
        <v>1</v>
      </c>
      <c r="K19">
        <f t="shared" si="3"/>
        <v>0</v>
      </c>
      <c r="L19">
        <f t="shared" si="4"/>
        <v>10</v>
      </c>
      <c r="M19">
        <f t="shared" si="5"/>
        <v>0</v>
      </c>
      <c r="N19">
        <f t="shared" si="7"/>
        <v>5.3</v>
      </c>
    </row>
    <row r="20" spans="1:14">
      <c r="A20" s="1" t="s">
        <v>388</v>
      </c>
      <c r="B20" s="2">
        <f t="shared" si="0"/>
        <v>0.37547169811320757</v>
      </c>
      <c r="C20">
        <v>1.99</v>
      </c>
      <c r="D20">
        <v>1.99</v>
      </c>
      <c r="E20">
        <v>1.25</v>
      </c>
      <c r="F20" t="s">
        <v>386</v>
      </c>
      <c r="G20" t="s">
        <v>387</v>
      </c>
      <c r="H20" t="s">
        <v>1313</v>
      </c>
      <c r="I20">
        <f t="shared" si="1"/>
        <v>16</v>
      </c>
      <c r="J20">
        <f t="shared" si="2"/>
        <v>0</v>
      </c>
      <c r="K20">
        <f t="shared" si="3"/>
        <v>4</v>
      </c>
      <c r="L20">
        <f t="shared" si="4"/>
        <v>12</v>
      </c>
      <c r="M20">
        <f t="shared" si="5"/>
        <v>0</v>
      </c>
      <c r="N20">
        <f t="shared" si="7"/>
        <v>5.3</v>
      </c>
    </row>
    <row r="21" spans="1:14">
      <c r="A21" s="1" t="s">
        <v>659</v>
      </c>
      <c r="B21" s="2">
        <f t="shared" si="0"/>
        <v>0.57250000000000001</v>
      </c>
      <c r="C21">
        <v>2.29</v>
      </c>
      <c r="D21">
        <f t="shared" ref="D21:D26" si="8">C21</f>
        <v>2.29</v>
      </c>
      <c r="E21">
        <v>0</v>
      </c>
      <c r="F21" t="s">
        <v>657</v>
      </c>
      <c r="G21" t="s">
        <v>658</v>
      </c>
      <c r="H21" t="s">
        <v>1401</v>
      </c>
      <c r="I21">
        <f t="shared" si="1"/>
        <v>8</v>
      </c>
      <c r="J21">
        <f t="shared" si="2"/>
        <v>9</v>
      </c>
      <c r="K21">
        <f t="shared" si="3"/>
        <v>10</v>
      </c>
      <c r="L21">
        <f t="shared" si="4"/>
        <v>17</v>
      </c>
      <c r="M21">
        <f t="shared" si="5"/>
        <v>0</v>
      </c>
      <c r="N21">
        <f t="shared" si="7"/>
        <v>4</v>
      </c>
    </row>
    <row r="22" spans="1:14">
      <c r="A22" s="1" t="s">
        <v>385</v>
      </c>
      <c r="B22" s="2">
        <f t="shared" si="0"/>
        <v>0.44750000000000001</v>
      </c>
      <c r="C22">
        <v>1.79</v>
      </c>
      <c r="D22">
        <f t="shared" si="8"/>
        <v>1.79</v>
      </c>
      <c r="E22">
        <v>0</v>
      </c>
      <c r="F22" t="s">
        <v>384</v>
      </c>
      <c r="H22" t="s">
        <v>1312</v>
      </c>
      <c r="I22">
        <f t="shared" si="1"/>
        <v>16</v>
      </c>
      <c r="J22">
        <f t="shared" si="2"/>
        <v>6</v>
      </c>
      <c r="K22">
        <f t="shared" si="3"/>
        <v>6</v>
      </c>
      <c r="L22">
        <f t="shared" si="4"/>
        <v>14</v>
      </c>
      <c r="M22">
        <f t="shared" si="5"/>
        <v>0</v>
      </c>
      <c r="N22">
        <f t="shared" si="7"/>
        <v>4</v>
      </c>
    </row>
    <row r="23" spans="1:14">
      <c r="A23" s="1" t="s">
        <v>412</v>
      </c>
      <c r="B23" s="2">
        <f t="shared" si="0"/>
        <v>0.2225</v>
      </c>
      <c r="C23">
        <v>0.89</v>
      </c>
      <c r="D23">
        <f t="shared" si="8"/>
        <v>0.89</v>
      </c>
      <c r="E23">
        <v>0</v>
      </c>
      <c r="F23" t="s">
        <v>410</v>
      </c>
      <c r="G23" t="s">
        <v>411</v>
      </c>
      <c r="H23" t="s">
        <v>1320</v>
      </c>
      <c r="I23">
        <f t="shared" si="1"/>
        <v>21</v>
      </c>
      <c r="J23">
        <f t="shared" si="2"/>
        <v>5</v>
      </c>
      <c r="K23">
        <f t="shared" si="3"/>
        <v>2.5</v>
      </c>
      <c r="L23">
        <f t="shared" si="4"/>
        <v>14</v>
      </c>
      <c r="M23">
        <f t="shared" si="5"/>
        <v>0</v>
      </c>
      <c r="N23">
        <f t="shared" si="7"/>
        <v>4</v>
      </c>
    </row>
    <row r="24" spans="1:14">
      <c r="A24" s="1" t="s">
        <v>504</v>
      </c>
      <c r="B24" s="2">
        <f t="shared" si="0"/>
        <v>0.84750000000000003</v>
      </c>
      <c r="C24">
        <v>3.39</v>
      </c>
      <c r="D24">
        <f t="shared" si="8"/>
        <v>3.39</v>
      </c>
      <c r="E24">
        <v>0</v>
      </c>
      <c r="F24" t="s">
        <v>502</v>
      </c>
      <c r="G24" t="s">
        <v>503</v>
      </c>
      <c r="H24" t="s">
        <v>1332</v>
      </c>
      <c r="I24">
        <f t="shared" si="1"/>
        <v>13</v>
      </c>
      <c r="J24">
        <f t="shared" si="2"/>
        <v>4</v>
      </c>
      <c r="K24">
        <f t="shared" si="3"/>
        <v>1.5</v>
      </c>
      <c r="L24">
        <f t="shared" si="4"/>
        <v>90</v>
      </c>
      <c r="M24">
        <f t="shared" si="5"/>
        <v>4</v>
      </c>
      <c r="N24">
        <f t="shared" si="7"/>
        <v>4</v>
      </c>
    </row>
    <row r="25" spans="1:14">
      <c r="A25" s="1" t="s">
        <v>642</v>
      </c>
      <c r="B25" s="2">
        <f t="shared" si="0"/>
        <v>1.8354838709677419</v>
      </c>
      <c r="C25">
        <v>5.69</v>
      </c>
      <c r="D25">
        <f t="shared" si="8"/>
        <v>5.69</v>
      </c>
      <c r="E25">
        <v>0</v>
      </c>
      <c r="F25" t="s">
        <v>640</v>
      </c>
      <c r="G25" t="s">
        <v>641</v>
      </c>
      <c r="H25" t="s">
        <v>1395</v>
      </c>
      <c r="I25">
        <f t="shared" si="1"/>
        <v>10</v>
      </c>
      <c r="J25">
        <f t="shared" si="2"/>
        <v>3</v>
      </c>
      <c r="K25">
        <f t="shared" si="3"/>
        <v>1.5</v>
      </c>
      <c r="L25">
        <f t="shared" si="4"/>
        <v>70</v>
      </c>
      <c r="M25">
        <f t="shared" si="5"/>
        <v>8</v>
      </c>
      <c r="N25">
        <f t="shared" si="7"/>
        <v>3.1</v>
      </c>
    </row>
    <row r="26" spans="1:14">
      <c r="A26" s="1" t="s">
        <v>673</v>
      </c>
      <c r="B26" s="2">
        <f t="shared" si="0"/>
        <v>1.8354838709677419</v>
      </c>
      <c r="C26">
        <v>5.69</v>
      </c>
      <c r="D26">
        <f t="shared" si="8"/>
        <v>5.69</v>
      </c>
      <c r="E26">
        <v>0</v>
      </c>
      <c r="F26" t="s">
        <v>671</v>
      </c>
      <c r="G26" t="s">
        <v>672</v>
      </c>
      <c r="H26" t="s">
        <v>1406</v>
      </c>
      <c r="I26">
        <f t="shared" si="1"/>
        <v>10</v>
      </c>
      <c r="J26">
        <f t="shared" si="2"/>
        <v>3</v>
      </c>
      <c r="K26">
        <f t="shared" si="3"/>
        <v>1.5</v>
      </c>
      <c r="L26">
        <f t="shared" si="4"/>
        <v>70</v>
      </c>
      <c r="M26">
        <f t="shared" si="5"/>
        <v>8</v>
      </c>
      <c r="N26">
        <f t="shared" si="7"/>
        <v>3.1</v>
      </c>
    </row>
    <row r="27" spans="1:14">
      <c r="A27" s="1" t="s">
        <v>286</v>
      </c>
      <c r="B27" s="2">
        <f t="shared" si="0"/>
        <v>9.8333333333333328E-2</v>
      </c>
      <c r="C27">
        <f t="shared" ref="C27:C90" si="9">IF(D27&lt;&gt;0,D27,E27)</f>
        <v>0.59</v>
      </c>
      <c r="D27">
        <v>0.59</v>
      </c>
      <c r="E27">
        <v>0.5</v>
      </c>
      <c r="F27" t="s">
        <v>284</v>
      </c>
      <c r="G27" t="s">
        <v>285</v>
      </c>
      <c r="H27" t="s">
        <v>1282</v>
      </c>
      <c r="I27">
        <f t="shared" si="1"/>
        <v>27</v>
      </c>
      <c r="J27">
        <f t="shared" si="2"/>
        <v>6</v>
      </c>
      <c r="K27">
        <f t="shared" si="3"/>
        <v>2</v>
      </c>
      <c r="L27">
        <f t="shared" si="4"/>
        <v>14</v>
      </c>
      <c r="M27">
        <f t="shared" si="5"/>
        <v>0</v>
      </c>
      <c r="N27">
        <f t="shared" si="7"/>
        <v>6</v>
      </c>
    </row>
    <row r="28" spans="1:14">
      <c r="A28" s="1" t="s">
        <v>213</v>
      </c>
      <c r="B28" s="2">
        <f t="shared" si="0"/>
        <v>9.8333333333333328E-2</v>
      </c>
      <c r="C28">
        <f t="shared" si="9"/>
        <v>0.59</v>
      </c>
      <c r="D28">
        <v>0.59</v>
      </c>
      <c r="E28">
        <v>0.5</v>
      </c>
      <c r="F28" t="s">
        <v>211</v>
      </c>
      <c r="G28" t="s">
        <v>212</v>
      </c>
      <c r="H28" t="s">
        <v>1260</v>
      </c>
      <c r="I28">
        <f t="shared" si="1"/>
        <v>26</v>
      </c>
      <c r="J28">
        <f t="shared" si="2"/>
        <v>6</v>
      </c>
      <c r="K28">
        <f t="shared" si="3"/>
        <v>1.5</v>
      </c>
      <c r="L28">
        <f t="shared" si="4"/>
        <v>17</v>
      </c>
      <c r="M28">
        <f t="shared" si="5"/>
        <v>0</v>
      </c>
      <c r="N28">
        <f t="shared" si="7"/>
        <v>6</v>
      </c>
    </row>
    <row r="29" spans="1:14">
      <c r="A29" s="1" t="s">
        <v>218</v>
      </c>
      <c r="B29" s="2">
        <f t="shared" si="0"/>
        <v>9.8333333333333328E-2</v>
      </c>
      <c r="C29">
        <f t="shared" si="9"/>
        <v>0.59</v>
      </c>
      <c r="D29">
        <v>0.59</v>
      </c>
      <c r="E29">
        <v>0.5</v>
      </c>
      <c r="F29" t="s">
        <v>216</v>
      </c>
      <c r="G29" t="s">
        <v>217</v>
      </c>
      <c r="H29" t="s">
        <v>1262</v>
      </c>
      <c r="I29">
        <f t="shared" si="1"/>
        <v>18</v>
      </c>
      <c r="J29">
        <f t="shared" si="2"/>
        <v>6</v>
      </c>
      <c r="K29">
        <f t="shared" si="3"/>
        <v>1.5</v>
      </c>
      <c r="L29">
        <f t="shared" si="4"/>
        <v>16</v>
      </c>
      <c r="M29">
        <f t="shared" si="5"/>
        <v>0</v>
      </c>
      <c r="N29">
        <f t="shared" si="7"/>
        <v>6</v>
      </c>
    </row>
    <row r="30" spans="1:14">
      <c r="A30" s="1" t="s">
        <v>547</v>
      </c>
      <c r="B30" s="2">
        <f t="shared" si="0"/>
        <v>9.8333333333333328E-2</v>
      </c>
      <c r="C30">
        <f t="shared" si="9"/>
        <v>0.59</v>
      </c>
      <c r="D30">
        <v>0.59</v>
      </c>
      <c r="E30">
        <v>0.5</v>
      </c>
      <c r="F30" t="s">
        <v>545</v>
      </c>
      <c r="G30" t="s">
        <v>546</v>
      </c>
      <c r="H30" t="s">
        <v>1362</v>
      </c>
      <c r="I30">
        <f t="shared" si="1"/>
        <v>12</v>
      </c>
      <c r="J30">
        <f t="shared" si="2"/>
        <v>6</v>
      </c>
      <c r="K30">
        <f t="shared" si="3"/>
        <v>0</v>
      </c>
      <c r="L30">
        <f t="shared" si="4"/>
        <v>10</v>
      </c>
      <c r="M30">
        <f t="shared" si="5"/>
        <v>0</v>
      </c>
      <c r="N30">
        <f t="shared" si="7"/>
        <v>6</v>
      </c>
    </row>
    <row r="31" spans="1:14">
      <c r="A31" s="1" t="s">
        <v>490</v>
      </c>
      <c r="B31" s="2">
        <f t="shared" si="0"/>
        <v>9.8333333333333328E-2</v>
      </c>
      <c r="C31">
        <f t="shared" si="9"/>
        <v>0.59</v>
      </c>
      <c r="D31">
        <v>0.59</v>
      </c>
      <c r="E31">
        <v>0.5</v>
      </c>
      <c r="F31" t="s">
        <v>488</v>
      </c>
      <c r="G31" t="s">
        <v>489</v>
      </c>
      <c r="H31" t="s">
        <v>1345</v>
      </c>
      <c r="I31">
        <f t="shared" si="1"/>
        <v>10</v>
      </c>
      <c r="J31">
        <f t="shared" si="2"/>
        <v>6</v>
      </c>
      <c r="K31">
        <f t="shared" si="3"/>
        <v>0</v>
      </c>
      <c r="L31">
        <f t="shared" si="4"/>
        <v>90</v>
      </c>
      <c r="M31">
        <f t="shared" si="5"/>
        <v>0</v>
      </c>
      <c r="N31">
        <f t="shared" si="7"/>
        <v>6</v>
      </c>
    </row>
    <row r="32" spans="1:14">
      <c r="A32" s="1" t="s">
        <v>394</v>
      </c>
      <c r="B32" s="2">
        <f t="shared" si="0"/>
        <v>9.8333333333333328E-2</v>
      </c>
      <c r="C32">
        <f t="shared" si="9"/>
        <v>0.59</v>
      </c>
      <c r="D32">
        <v>0.59</v>
      </c>
      <c r="E32">
        <v>0.5</v>
      </c>
      <c r="F32" t="s">
        <v>392</v>
      </c>
      <c r="G32" t="s">
        <v>393</v>
      </c>
      <c r="H32" t="s">
        <v>1315</v>
      </c>
      <c r="I32">
        <f t="shared" si="1"/>
        <v>9</v>
      </c>
      <c r="J32">
        <f t="shared" si="2"/>
        <v>6</v>
      </c>
      <c r="K32">
        <f t="shared" si="3"/>
        <v>0</v>
      </c>
      <c r="L32">
        <f t="shared" si="4"/>
        <v>90</v>
      </c>
      <c r="M32">
        <f t="shared" si="5"/>
        <v>0</v>
      </c>
      <c r="N32">
        <f t="shared" si="7"/>
        <v>6</v>
      </c>
    </row>
    <row r="33" spans="1:14">
      <c r="A33" s="1" t="s">
        <v>232</v>
      </c>
      <c r="B33" s="2">
        <f t="shared" si="0"/>
        <v>9.8333333333333328E-2</v>
      </c>
      <c r="C33">
        <f t="shared" si="9"/>
        <v>0.59</v>
      </c>
      <c r="D33">
        <v>0.59</v>
      </c>
      <c r="E33">
        <v>0.5</v>
      </c>
      <c r="F33" t="s">
        <v>230</v>
      </c>
      <c r="G33" t="s">
        <v>231</v>
      </c>
      <c r="H33" t="s">
        <v>1266</v>
      </c>
      <c r="I33">
        <f t="shared" si="1"/>
        <v>26</v>
      </c>
      <c r="J33">
        <f t="shared" si="2"/>
        <v>5</v>
      </c>
      <c r="K33">
        <f t="shared" si="3"/>
        <v>1.5</v>
      </c>
      <c r="L33">
        <f t="shared" si="4"/>
        <v>17</v>
      </c>
      <c r="M33">
        <f t="shared" si="5"/>
        <v>0</v>
      </c>
      <c r="N33">
        <f t="shared" si="7"/>
        <v>6</v>
      </c>
    </row>
    <row r="34" spans="1:14">
      <c r="A34" s="1" t="s">
        <v>133</v>
      </c>
      <c r="B34" s="2">
        <f t="shared" si="0"/>
        <v>9.8333333333333328E-2</v>
      </c>
      <c r="C34">
        <f t="shared" si="9"/>
        <v>0.59</v>
      </c>
      <c r="D34">
        <v>0.59</v>
      </c>
      <c r="E34">
        <v>0.5</v>
      </c>
      <c r="F34" t="s">
        <v>131</v>
      </c>
      <c r="G34" t="s">
        <v>132</v>
      </c>
      <c r="H34" t="s">
        <v>1235</v>
      </c>
      <c r="I34">
        <f t="shared" si="1"/>
        <v>18</v>
      </c>
      <c r="J34">
        <f t="shared" si="2"/>
        <v>5</v>
      </c>
      <c r="K34">
        <f t="shared" si="3"/>
        <v>1.5</v>
      </c>
      <c r="L34">
        <f t="shared" si="4"/>
        <v>16</v>
      </c>
      <c r="M34">
        <f t="shared" si="5"/>
        <v>0</v>
      </c>
      <c r="N34">
        <f t="shared" si="7"/>
        <v>6</v>
      </c>
    </row>
    <row r="35" spans="1:14">
      <c r="A35" s="1" t="s">
        <v>56</v>
      </c>
      <c r="B35" s="2">
        <f t="shared" si="0"/>
        <v>0.14833333333333334</v>
      </c>
      <c r="C35">
        <f t="shared" si="9"/>
        <v>0.89</v>
      </c>
      <c r="D35">
        <v>0</v>
      </c>
      <c r="E35">
        <v>0.89</v>
      </c>
      <c r="F35" t="s">
        <v>54</v>
      </c>
      <c r="G35" t="s">
        <v>55</v>
      </c>
      <c r="H35" t="s">
        <v>1215</v>
      </c>
      <c r="I35">
        <f t="shared" si="1"/>
        <v>18</v>
      </c>
      <c r="J35">
        <f t="shared" si="2"/>
        <v>6</v>
      </c>
      <c r="K35">
        <f t="shared" si="3"/>
        <v>2</v>
      </c>
      <c r="L35">
        <f t="shared" si="4"/>
        <v>15</v>
      </c>
      <c r="M35">
        <f t="shared" si="5"/>
        <v>0</v>
      </c>
      <c r="N35">
        <f t="shared" si="7"/>
        <v>6</v>
      </c>
    </row>
    <row r="36" spans="1:14">
      <c r="A36" s="1" t="s">
        <v>65</v>
      </c>
      <c r="B36" s="2">
        <f t="shared" si="0"/>
        <v>0.14833333333333334</v>
      </c>
      <c r="C36">
        <f t="shared" si="9"/>
        <v>0.89</v>
      </c>
      <c r="D36">
        <v>0</v>
      </c>
      <c r="E36">
        <v>0.89</v>
      </c>
      <c r="F36" t="s">
        <v>63</v>
      </c>
      <c r="G36" t="s">
        <v>64</v>
      </c>
      <c r="H36" t="s">
        <v>1217</v>
      </c>
      <c r="I36">
        <f t="shared" si="1"/>
        <v>18</v>
      </c>
      <c r="J36">
        <f t="shared" si="2"/>
        <v>6</v>
      </c>
      <c r="K36">
        <f t="shared" si="3"/>
        <v>2</v>
      </c>
      <c r="L36">
        <f t="shared" si="4"/>
        <v>15</v>
      </c>
      <c r="M36">
        <f t="shared" si="5"/>
        <v>0</v>
      </c>
      <c r="N36">
        <f t="shared" si="7"/>
        <v>6</v>
      </c>
    </row>
    <row r="37" spans="1:14">
      <c r="A37" s="1" t="s">
        <v>68</v>
      </c>
      <c r="B37" s="2">
        <f t="shared" si="0"/>
        <v>0.14833333333333334</v>
      </c>
      <c r="C37">
        <f t="shared" si="9"/>
        <v>0.89</v>
      </c>
      <c r="D37">
        <v>0</v>
      </c>
      <c r="E37">
        <v>0.89</v>
      </c>
      <c r="F37" t="s">
        <v>66</v>
      </c>
      <c r="G37" t="s">
        <v>67</v>
      </c>
      <c r="H37" t="s">
        <v>1217</v>
      </c>
      <c r="I37">
        <f t="shared" si="1"/>
        <v>18</v>
      </c>
      <c r="J37">
        <f t="shared" si="2"/>
        <v>6</v>
      </c>
      <c r="K37">
        <f t="shared" si="3"/>
        <v>2</v>
      </c>
      <c r="L37">
        <f t="shared" si="4"/>
        <v>15</v>
      </c>
      <c r="M37">
        <f t="shared" si="5"/>
        <v>0</v>
      </c>
      <c r="N37">
        <f t="shared" si="7"/>
        <v>6</v>
      </c>
    </row>
    <row r="38" spans="1:14">
      <c r="A38" s="1" t="s">
        <v>74</v>
      </c>
      <c r="B38" s="2">
        <f t="shared" si="0"/>
        <v>0.14833333333333334</v>
      </c>
      <c r="C38">
        <f t="shared" si="9"/>
        <v>0.89</v>
      </c>
      <c r="D38">
        <v>0</v>
      </c>
      <c r="E38">
        <v>0.89</v>
      </c>
      <c r="F38" t="s">
        <v>72</v>
      </c>
      <c r="G38" t="s">
        <v>73</v>
      </c>
      <c r="H38" t="s">
        <v>1219</v>
      </c>
      <c r="I38">
        <f t="shared" si="1"/>
        <v>18</v>
      </c>
      <c r="J38">
        <f t="shared" si="2"/>
        <v>6</v>
      </c>
      <c r="K38">
        <f t="shared" si="3"/>
        <v>2</v>
      </c>
      <c r="L38">
        <f t="shared" si="4"/>
        <v>15</v>
      </c>
      <c r="M38">
        <f t="shared" si="5"/>
        <v>0</v>
      </c>
      <c r="N38">
        <f t="shared" si="7"/>
        <v>6</v>
      </c>
    </row>
    <row r="39" spans="1:14">
      <c r="A39" s="1" t="s">
        <v>107</v>
      </c>
      <c r="B39" s="2">
        <f t="shared" si="0"/>
        <v>0.14833333333333334</v>
      </c>
      <c r="C39">
        <f t="shared" si="9"/>
        <v>0.89</v>
      </c>
      <c r="D39">
        <v>0</v>
      </c>
      <c r="E39">
        <v>0.89</v>
      </c>
      <c r="F39" t="s">
        <v>105</v>
      </c>
      <c r="G39" t="s">
        <v>106</v>
      </c>
      <c r="H39" t="s">
        <v>1217</v>
      </c>
      <c r="I39">
        <f t="shared" si="1"/>
        <v>18</v>
      </c>
      <c r="J39">
        <f t="shared" si="2"/>
        <v>6</v>
      </c>
      <c r="K39">
        <f t="shared" si="3"/>
        <v>2</v>
      </c>
      <c r="L39">
        <f t="shared" si="4"/>
        <v>15</v>
      </c>
      <c r="M39">
        <f t="shared" si="5"/>
        <v>0</v>
      </c>
      <c r="N39">
        <f t="shared" si="7"/>
        <v>6</v>
      </c>
    </row>
    <row r="40" spans="1:14">
      <c r="A40" s="1" t="s">
        <v>110</v>
      </c>
      <c r="B40" s="2">
        <f t="shared" si="0"/>
        <v>0.14833333333333334</v>
      </c>
      <c r="C40">
        <f t="shared" si="9"/>
        <v>0.89</v>
      </c>
      <c r="D40">
        <v>0</v>
      </c>
      <c r="E40">
        <v>0.89</v>
      </c>
      <c r="F40" t="s">
        <v>108</v>
      </c>
      <c r="G40" t="s">
        <v>109</v>
      </c>
      <c r="H40" t="s">
        <v>1217</v>
      </c>
      <c r="I40">
        <f t="shared" si="1"/>
        <v>18</v>
      </c>
      <c r="J40">
        <f t="shared" si="2"/>
        <v>6</v>
      </c>
      <c r="K40">
        <f t="shared" si="3"/>
        <v>2</v>
      </c>
      <c r="L40">
        <f t="shared" si="4"/>
        <v>15</v>
      </c>
      <c r="M40">
        <f t="shared" si="5"/>
        <v>0</v>
      </c>
      <c r="N40">
        <f t="shared" si="7"/>
        <v>6</v>
      </c>
    </row>
    <row r="41" spans="1:14">
      <c r="A41" s="1" t="s">
        <v>127</v>
      </c>
      <c r="B41" s="2">
        <f t="shared" si="0"/>
        <v>0.14833333333333334</v>
      </c>
      <c r="C41">
        <f t="shared" si="9"/>
        <v>0.89</v>
      </c>
      <c r="D41">
        <v>0</v>
      </c>
      <c r="E41">
        <v>0.89</v>
      </c>
      <c r="F41" t="s">
        <v>125</v>
      </c>
      <c r="G41" t="s">
        <v>126</v>
      </c>
      <c r="H41" t="s">
        <v>1215</v>
      </c>
      <c r="I41">
        <f t="shared" si="1"/>
        <v>18</v>
      </c>
      <c r="J41">
        <f t="shared" si="2"/>
        <v>6</v>
      </c>
      <c r="K41">
        <f t="shared" si="3"/>
        <v>2</v>
      </c>
      <c r="L41">
        <f t="shared" si="4"/>
        <v>15</v>
      </c>
      <c r="M41">
        <f t="shared" si="5"/>
        <v>0</v>
      </c>
      <c r="N41">
        <f t="shared" si="7"/>
        <v>6</v>
      </c>
    </row>
    <row r="42" spans="1:14">
      <c r="A42" s="1" t="s">
        <v>139</v>
      </c>
      <c r="B42" s="2">
        <f t="shared" si="0"/>
        <v>0.14833333333333334</v>
      </c>
      <c r="C42">
        <f t="shared" si="9"/>
        <v>0.89</v>
      </c>
      <c r="D42">
        <v>0</v>
      </c>
      <c r="E42">
        <v>0.89</v>
      </c>
      <c r="F42" t="s">
        <v>137</v>
      </c>
      <c r="G42" t="s">
        <v>138</v>
      </c>
      <c r="H42" t="s">
        <v>1237</v>
      </c>
      <c r="I42">
        <f t="shared" si="1"/>
        <v>18</v>
      </c>
      <c r="J42">
        <f t="shared" si="2"/>
        <v>6</v>
      </c>
      <c r="K42">
        <f t="shared" si="3"/>
        <v>2</v>
      </c>
      <c r="L42">
        <f t="shared" si="4"/>
        <v>15</v>
      </c>
      <c r="M42">
        <f t="shared" si="5"/>
        <v>0</v>
      </c>
      <c r="N42">
        <f t="shared" si="7"/>
        <v>6</v>
      </c>
    </row>
    <row r="43" spans="1:14">
      <c r="A43" s="1" t="s">
        <v>166</v>
      </c>
      <c r="B43" s="2">
        <f t="shared" si="0"/>
        <v>0.14833333333333334</v>
      </c>
      <c r="C43">
        <f t="shared" si="9"/>
        <v>0.89</v>
      </c>
      <c r="D43">
        <v>0</v>
      </c>
      <c r="E43">
        <v>0.89</v>
      </c>
      <c r="F43" t="s">
        <v>164</v>
      </c>
      <c r="G43" t="s">
        <v>165</v>
      </c>
      <c r="H43" t="s">
        <v>1217</v>
      </c>
      <c r="I43">
        <f t="shared" si="1"/>
        <v>18</v>
      </c>
      <c r="J43">
        <f t="shared" si="2"/>
        <v>6</v>
      </c>
      <c r="K43">
        <f t="shared" si="3"/>
        <v>2</v>
      </c>
      <c r="L43">
        <f t="shared" si="4"/>
        <v>15</v>
      </c>
      <c r="M43">
        <f t="shared" si="5"/>
        <v>0</v>
      </c>
      <c r="N43">
        <f t="shared" si="7"/>
        <v>6</v>
      </c>
    </row>
    <row r="44" spans="1:14">
      <c r="A44" s="1" t="s">
        <v>289</v>
      </c>
      <c r="B44" s="2">
        <f t="shared" si="0"/>
        <v>0.14833333333333334</v>
      </c>
      <c r="C44">
        <f t="shared" si="9"/>
        <v>0.89</v>
      </c>
      <c r="D44">
        <v>0</v>
      </c>
      <c r="E44">
        <v>0.89</v>
      </c>
      <c r="F44" t="s">
        <v>287</v>
      </c>
      <c r="G44" t="s">
        <v>288</v>
      </c>
      <c r="H44" t="s">
        <v>1217</v>
      </c>
      <c r="I44">
        <f t="shared" si="1"/>
        <v>18</v>
      </c>
      <c r="J44">
        <f t="shared" si="2"/>
        <v>6</v>
      </c>
      <c r="K44">
        <f t="shared" si="3"/>
        <v>2</v>
      </c>
      <c r="L44">
        <f t="shared" si="4"/>
        <v>15</v>
      </c>
      <c r="M44">
        <f t="shared" si="5"/>
        <v>0</v>
      </c>
      <c r="N44">
        <f t="shared" si="7"/>
        <v>6</v>
      </c>
    </row>
    <row r="45" spans="1:14">
      <c r="A45" s="1" t="s">
        <v>338</v>
      </c>
      <c r="B45" s="2">
        <f t="shared" si="0"/>
        <v>0.14833333333333334</v>
      </c>
      <c r="C45">
        <f t="shared" si="9"/>
        <v>0.89</v>
      </c>
      <c r="D45">
        <v>0</v>
      </c>
      <c r="E45">
        <v>0.89</v>
      </c>
      <c r="F45" t="s">
        <v>336</v>
      </c>
      <c r="G45" t="s">
        <v>337</v>
      </c>
      <c r="H45" t="s">
        <v>1297</v>
      </c>
      <c r="I45">
        <f t="shared" si="1"/>
        <v>18</v>
      </c>
      <c r="J45">
        <f t="shared" si="2"/>
        <v>6</v>
      </c>
      <c r="K45">
        <f t="shared" si="3"/>
        <v>2</v>
      </c>
      <c r="L45">
        <f t="shared" si="4"/>
        <v>15</v>
      </c>
      <c r="M45">
        <f t="shared" si="5"/>
        <v>0</v>
      </c>
      <c r="N45">
        <f t="shared" si="7"/>
        <v>6</v>
      </c>
    </row>
    <row r="46" spans="1:14">
      <c r="A46" s="1" t="s">
        <v>377</v>
      </c>
      <c r="B46" s="2">
        <f t="shared" si="0"/>
        <v>0.14833333333333334</v>
      </c>
      <c r="C46">
        <f t="shared" si="9"/>
        <v>0.89</v>
      </c>
      <c r="D46">
        <v>0</v>
      </c>
      <c r="E46">
        <v>0.89</v>
      </c>
      <c r="F46" t="s">
        <v>375</v>
      </c>
      <c r="G46" t="s">
        <v>376</v>
      </c>
      <c r="H46" t="s">
        <v>1309</v>
      </c>
      <c r="I46">
        <f t="shared" si="1"/>
        <v>18</v>
      </c>
      <c r="J46">
        <f t="shared" si="2"/>
        <v>6</v>
      </c>
      <c r="K46">
        <f t="shared" si="3"/>
        <v>2</v>
      </c>
      <c r="L46">
        <f t="shared" si="4"/>
        <v>15</v>
      </c>
      <c r="M46">
        <f t="shared" si="5"/>
        <v>0</v>
      </c>
      <c r="N46">
        <f t="shared" si="7"/>
        <v>6</v>
      </c>
    </row>
    <row r="47" spans="1:14">
      <c r="A47" s="1" t="s">
        <v>544</v>
      </c>
      <c r="B47" s="2">
        <f t="shared" si="0"/>
        <v>0.14833333333333334</v>
      </c>
      <c r="C47">
        <f t="shared" si="9"/>
        <v>0.89</v>
      </c>
      <c r="D47">
        <v>0</v>
      </c>
      <c r="E47">
        <v>0.89</v>
      </c>
      <c r="F47" t="s">
        <v>542</v>
      </c>
      <c r="G47" t="s">
        <v>543</v>
      </c>
      <c r="H47" t="s">
        <v>1217</v>
      </c>
      <c r="I47">
        <f t="shared" si="1"/>
        <v>18</v>
      </c>
      <c r="J47">
        <f t="shared" si="2"/>
        <v>6</v>
      </c>
      <c r="K47">
        <f t="shared" si="3"/>
        <v>2</v>
      </c>
      <c r="L47">
        <f t="shared" si="4"/>
        <v>15</v>
      </c>
      <c r="M47">
        <f t="shared" si="5"/>
        <v>0</v>
      </c>
      <c r="N47">
        <f t="shared" si="7"/>
        <v>6</v>
      </c>
    </row>
    <row r="48" spans="1:14">
      <c r="A48" s="1" t="s">
        <v>184</v>
      </c>
      <c r="B48" s="2">
        <f t="shared" si="0"/>
        <v>0.14833333333333334</v>
      </c>
      <c r="C48">
        <f t="shared" si="9"/>
        <v>0.89</v>
      </c>
      <c r="D48">
        <v>0</v>
      </c>
      <c r="E48">
        <v>0.89</v>
      </c>
      <c r="F48" t="s">
        <v>182</v>
      </c>
      <c r="G48" t="s">
        <v>183</v>
      </c>
      <c r="H48" t="s">
        <v>1250</v>
      </c>
      <c r="I48">
        <f t="shared" si="1"/>
        <v>10</v>
      </c>
      <c r="J48">
        <f t="shared" si="2"/>
        <v>5</v>
      </c>
      <c r="K48">
        <f t="shared" si="3"/>
        <v>0</v>
      </c>
      <c r="L48">
        <f t="shared" si="4"/>
        <v>90</v>
      </c>
      <c r="M48">
        <f t="shared" si="5"/>
        <v>0</v>
      </c>
      <c r="N48">
        <f t="shared" si="7"/>
        <v>6</v>
      </c>
    </row>
    <row r="49" spans="1:14">
      <c r="A49" s="1" t="s">
        <v>253</v>
      </c>
      <c r="B49" s="2">
        <f t="shared" si="0"/>
        <v>0.14833333333333334</v>
      </c>
      <c r="C49">
        <f t="shared" si="9"/>
        <v>0.89</v>
      </c>
      <c r="D49">
        <v>0</v>
      </c>
      <c r="E49">
        <v>0.89</v>
      </c>
      <c r="F49" t="s">
        <v>251</v>
      </c>
      <c r="G49" t="s">
        <v>252</v>
      </c>
      <c r="H49" t="s">
        <v>1273</v>
      </c>
      <c r="I49">
        <f t="shared" si="1"/>
        <v>10</v>
      </c>
      <c r="J49">
        <f t="shared" si="2"/>
        <v>5</v>
      </c>
      <c r="K49">
        <f t="shared" si="3"/>
        <v>0</v>
      </c>
      <c r="L49">
        <f t="shared" si="4"/>
        <v>90</v>
      </c>
      <c r="M49">
        <f t="shared" si="5"/>
        <v>0</v>
      </c>
      <c r="N49">
        <f t="shared" si="7"/>
        <v>6</v>
      </c>
    </row>
    <row r="50" spans="1:14">
      <c r="A50" s="1" t="s">
        <v>256</v>
      </c>
      <c r="B50" s="2">
        <f t="shared" si="0"/>
        <v>0.14833333333333334</v>
      </c>
      <c r="C50">
        <f t="shared" si="9"/>
        <v>0.89</v>
      </c>
      <c r="D50">
        <v>0</v>
      </c>
      <c r="E50">
        <v>0.89</v>
      </c>
      <c r="F50" t="s">
        <v>254</v>
      </c>
      <c r="G50" t="s">
        <v>255</v>
      </c>
      <c r="H50" t="s">
        <v>1273</v>
      </c>
      <c r="I50">
        <f t="shared" si="1"/>
        <v>10</v>
      </c>
      <c r="J50">
        <f t="shared" si="2"/>
        <v>5</v>
      </c>
      <c r="K50">
        <f t="shared" si="3"/>
        <v>0</v>
      </c>
      <c r="L50">
        <f t="shared" si="4"/>
        <v>90</v>
      </c>
      <c r="M50">
        <f t="shared" si="5"/>
        <v>0</v>
      </c>
      <c r="N50">
        <f t="shared" si="7"/>
        <v>6</v>
      </c>
    </row>
    <row r="51" spans="1:14">
      <c r="A51" s="1" t="s">
        <v>347</v>
      </c>
      <c r="B51" s="2">
        <f t="shared" si="0"/>
        <v>0.14833333333333334</v>
      </c>
      <c r="C51">
        <f t="shared" si="9"/>
        <v>0.89</v>
      </c>
      <c r="D51">
        <v>0</v>
      </c>
      <c r="E51">
        <v>0.89</v>
      </c>
      <c r="F51" t="s">
        <v>345</v>
      </c>
      <c r="G51" t="s">
        <v>346</v>
      </c>
      <c r="H51" t="s">
        <v>1273</v>
      </c>
      <c r="I51">
        <f t="shared" si="1"/>
        <v>10</v>
      </c>
      <c r="J51">
        <f t="shared" si="2"/>
        <v>5</v>
      </c>
      <c r="K51">
        <f t="shared" si="3"/>
        <v>0</v>
      </c>
      <c r="L51">
        <f t="shared" si="4"/>
        <v>90</v>
      </c>
      <c r="M51">
        <f t="shared" si="5"/>
        <v>0</v>
      </c>
      <c r="N51">
        <f t="shared" si="7"/>
        <v>6</v>
      </c>
    </row>
    <row r="52" spans="1:14">
      <c r="A52" s="1" t="s">
        <v>592</v>
      </c>
      <c r="B52" s="2">
        <f t="shared" si="0"/>
        <v>0.14833333333333334</v>
      </c>
      <c r="C52">
        <f t="shared" si="9"/>
        <v>0.89</v>
      </c>
      <c r="D52">
        <v>0</v>
      </c>
      <c r="E52">
        <v>0.89</v>
      </c>
      <c r="F52" t="s">
        <v>590</v>
      </c>
      <c r="G52" t="s">
        <v>591</v>
      </c>
      <c r="H52" t="s">
        <v>1273</v>
      </c>
      <c r="I52">
        <f t="shared" si="1"/>
        <v>10</v>
      </c>
      <c r="J52">
        <f t="shared" si="2"/>
        <v>5</v>
      </c>
      <c r="K52">
        <f t="shared" si="3"/>
        <v>0</v>
      </c>
      <c r="L52">
        <f t="shared" si="4"/>
        <v>90</v>
      </c>
      <c r="M52">
        <f t="shared" si="5"/>
        <v>0</v>
      </c>
      <c r="N52">
        <f t="shared" si="7"/>
        <v>6</v>
      </c>
    </row>
    <row r="53" spans="1:14">
      <c r="A53" s="1" t="s">
        <v>521</v>
      </c>
      <c r="B53" s="2">
        <f t="shared" si="0"/>
        <v>0.2225</v>
      </c>
      <c r="C53">
        <f t="shared" si="9"/>
        <v>0.89</v>
      </c>
      <c r="D53">
        <v>0</v>
      </c>
      <c r="E53">
        <v>0.89</v>
      </c>
      <c r="F53" t="s">
        <v>519</v>
      </c>
      <c r="G53" t="s">
        <v>520</v>
      </c>
      <c r="H53" t="s">
        <v>1354</v>
      </c>
      <c r="I53">
        <f t="shared" si="1"/>
        <v>21</v>
      </c>
      <c r="J53">
        <f t="shared" si="2"/>
        <v>5</v>
      </c>
      <c r="K53">
        <f t="shared" si="3"/>
        <v>4</v>
      </c>
      <c r="L53">
        <f t="shared" si="4"/>
        <v>16</v>
      </c>
      <c r="M53">
        <f t="shared" si="5"/>
        <v>0</v>
      </c>
      <c r="N53">
        <f t="shared" si="7"/>
        <v>4</v>
      </c>
    </row>
    <row r="54" spans="1:14">
      <c r="A54" s="1" t="s">
        <v>993</v>
      </c>
      <c r="B54" s="2">
        <f t="shared" si="0"/>
        <v>0.16666666666666666</v>
      </c>
      <c r="C54">
        <f t="shared" si="9"/>
        <v>1</v>
      </c>
      <c r="D54">
        <v>1</v>
      </c>
      <c r="E54">
        <v>0.89</v>
      </c>
      <c r="F54" t="s">
        <v>991</v>
      </c>
      <c r="G54" t="s">
        <v>992</v>
      </c>
      <c r="H54" t="s">
        <v>1507</v>
      </c>
      <c r="I54">
        <f t="shared" si="1"/>
        <v>21</v>
      </c>
      <c r="J54">
        <f t="shared" si="2"/>
        <v>1</v>
      </c>
      <c r="K54">
        <f t="shared" si="3"/>
        <v>2.5</v>
      </c>
      <c r="L54">
        <f t="shared" si="4"/>
        <v>16</v>
      </c>
      <c r="M54">
        <f t="shared" si="5"/>
        <v>0</v>
      </c>
      <c r="N54">
        <f t="shared" si="7"/>
        <v>6</v>
      </c>
    </row>
    <row r="55" spans="1:14">
      <c r="A55" s="1" t="s">
        <v>457</v>
      </c>
      <c r="B55" s="2">
        <f t="shared" si="0"/>
        <v>0.18867924528301888</v>
      </c>
      <c r="C55">
        <f t="shared" si="9"/>
        <v>1</v>
      </c>
      <c r="D55">
        <v>1</v>
      </c>
      <c r="E55">
        <v>0.89</v>
      </c>
      <c r="F55" t="s">
        <v>455</v>
      </c>
      <c r="G55" t="s">
        <v>456</v>
      </c>
      <c r="H55" t="s">
        <v>1334</v>
      </c>
      <c r="I55">
        <f t="shared" si="1"/>
        <v>18</v>
      </c>
      <c r="J55">
        <f t="shared" si="2"/>
        <v>1</v>
      </c>
      <c r="K55">
        <f t="shared" si="3"/>
        <v>0</v>
      </c>
      <c r="L55">
        <f t="shared" si="4"/>
        <v>12</v>
      </c>
      <c r="M55">
        <f t="shared" si="5"/>
        <v>0</v>
      </c>
      <c r="N55">
        <f t="shared" si="7"/>
        <v>5.3</v>
      </c>
    </row>
    <row r="56" spans="1:14">
      <c r="A56" s="1" t="s">
        <v>469</v>
      </c>
      <c r="B56" s="2">
        <f t="shared" si="0"/>
        <v>0.18867924528301888</v>
      </c>
      <c r="C56">
        <f t="shared" si="9"/>
        <v>1</v>
      </c>
      <c r="D56">
        <v>1</v>
      </c>
      <c r="E56">
        <v>0.89</v>
      </c>
      <c r="F56" t="s">
        <v>467</v>
      </c>
      <c r="G56" t="s">
        <v>468</v>
      </c>
      <c r="H56" t="s">
        <v>1338</v>
      </c>
      <c r="I56">
        <f t="shared" si="1"/>
        <v>18</v>
      </c>
      <c r="J56">
        <f t="shared" si="2"/>
        <v>1</v>
      </c>
      <c r="K56">
        <f t="shared" si="3"/>
        <v>0</v>
      </c>
      <c r="L56">
        <f t="shared" si="4"/>
        <v>13</v>
      </c>
      <c r="M56">
        <f t="shared" si="5"/>
        <v>0</v>
      </c>
      <c r="N56">
        <f t="shared" si="7"/>
        <v>5.3</v>
      </c>
    </row>
    <row r="57" spans="1:14">
      <c r="A57" s="1" t="s">
        <v>873</v>
      </c>
      <c r="B57" s="2">
        <f t="shared" si="0"/>
        <v>0.18867924528301888</v>
      </c>
      <c r="C57">
        <f t="shared" si="9"/>
        <v>1</v>
      </c>
      <c r="D57">
        <v>1</v>
      </c>
      <c r="E57">
        <v>0.89</v>
      </c>
      <c r="F57" t="s">
        <v>871</v>
      </c>
      <c r="G57" t="s">
        <v>872</v>
      </c>
      <c r="H57" t="s">
        <v>1469</v>
      </c>
      <c r="I57">
        <f t="shared" si="1"/>
        <v>18</v>
      </c>
      <c r="J57">
        <f t="shared" si="2"/>
        <v>1</v>
      </c>
      <c r="K57">
        <f t="shared" si="3"/>
        <v>0</v>
      </c>
      <c r="L57">
        <f t="shared" si="4"/>
        <v>12</v>
      </c>
      <c r="M57">
        <f t="shared" si="5"/>
        <v>0</v>
      </c>
      <c r="N57">
        <f t="shared" si="7"/>
        <v>5.3</v>
      </c>
    </row>
    <row r="58" spans="1:14">
      <c r="A58" s="1" t="s">
        <v>418</v>
      </c>
      <c r="B58" s="2">
        <f t="shared" si="0"/>
        <v>0.18867924528301888</v>
      </c>
      <c r="C58">
        <f t="shared" si="9"/>
        <v>1</v>
      </c>
      <c r="D58">
        <v>1</v>
      </c>
      <c r="E58">
        <v>0.89</v>
      </c>
      <c r="F58" t="s">
        <v>416</v>
      </c>
      <c r="G58" t="s">
        <v>417</v>
      </c>
      <c r="H58" t="s">
        <v>1322</v>
      </c>
      <c r="I58">
        <f t="shared" si="1"/>
        <v>17</v>
      </c>
      <c r="J58">
        <f t="shared" si="2"/>
        <v>1</v>
      </c>
      <c r="K58">
        <f t="shared" si="3"/>
        <v>0</v>
      </c>
      <c r="L58">
        <f t="shared" si="4"/>
        <v>12</v>
      </c>
      <c r="M58">
        <f t="shared" si="5"/>
        <v>0</v>
      </c>
      <c r="N58">
        <f t="shared" si="7"/>
        <v>5.3</v>
      </c>
    </row>
    <row r="59" spans="1:14">
      <c r="A59" s="1" t="s">
        <v>460</v>
      </c>
      <c r="B59" s="2">
        <f t="shared" si="0"/>
        <v>0.18867924528301888</v>
      </c>
      <c r="C59">
        <f t="shared" si="9"/>
        <v>1</v>
      </c>
      <c r="D59">
        <v>1</v>
      </c>
      <c r="E59">
        <v>0.89</v>
      </c>
      <c r="F59" t="s">
        <v>458</v>
      </c>
      <c r="G59" t="s">
        <v>459</v>
      </c>
      <c r="H59" t="s">
        <v>1335</v>
      </c>
      <c r="I59">
        <f t="shared" si="1"/>
        <v>17</v>
      </c>
      <c r="J59">
        <f t="shared" si="2"/>
        <v>1</v>
      </c>
      <c r="K59">
        <f t="shared" si="3"/>
        <v>0</v>
      </c>
      <c r="L59">
        <f t="shared" si="4"/>
        <v>12</v>
      </c>
      <c r="M59">
        <f t="shared" si="5"/>
        <v>0</v>
      </c>
      <c r="N59">
        <f t="shared" si="7"/>
        <v>5.3</v>
      </c>
    </row>
    <row r="60" spans="1:14">
      <c r="A60" s="1" t="s">
        <v>888</v>
      </c>
      <c r="B60" s="2">
        <f t="shared" si="0"/>
        <v>0.18867924528301888</v>
      </c>
      <c r="C60">
        <f t="shared" si="9"/>
        <v>1</v>
      </c>
      <c r="D60">
        <v>1</v>
      </c>
      <c r="E60">
        <v>0.89</v>
      </c>
      <c r="F60" t="s">
        <v>886</v>
      </c>
      <c r="G60" t="s">
        <v>887</v>
      </c>
      <c r="H60" t="s">
        <v>1475</v>
      </c>
      <c r="I60">
        <f t="shared" si="1"/>
        <v>17</v>
      </c>
      <c r="J60">
        <f t="shared" si="2"/>
        <v>1</v>
      </c>
      <c r="K60">
        <f t="shared" si="3"/>
        <v>0</v>
      </c>
      <c r="L60">
        <f t="shared" si="4"/>
        <v>12</v>
      </c>
      <c r="M60">
        <f t="shared" si="5"/>
        <v>0</v>
      </c>
      <c r="N60">
        <f t="shared" si="7"/>
        <v>5.3</v>
      </c>
    </row>
    <row r="61" spans="1:14">
      <c r="A61" s="1" t="s">
        <v>562</v>
      </c>
      <c r="B61" s="2">
        <f t="shared" si="0"/>
        <v>0.18867924528301888</v>
      </c>
      <c r="C61">
        <f t="shared" si="9"/>
        <v>1</v>
      </c>
      <c r="D61">
        <v>1</v>
      </c>
      <c r="E61">
        <v>0.89</v>
      </c>
      <c r="F61" t="s">
        <v>560</v>
      </c>
      <c r="G61" t="s">
        <v>561</v>
      </c>
      <c r="H61" t="s">
        <v>1367</v>
      </c>
      <c r="I61">
        <f t="shared" si="1"/>
        <v>5</v>
      </c>
      <c r="J61">
        <f t="shared" si="2"/>
        <v>1</v>
      </c>
      <c r="K61">
        <f t="shared" si="3"/>
        <v>0</v>
      </c>
      <c r="L61">
        <f t="shared" si="4"/>
        <v>80</v>
      </c>
      <c r="M61">
        <f t="shared" si="5"/>
        <v>0</v>
      </c>
      <c r="N61">
        <f t="shared" si="7"/>
        <v>5.3</v>
      </c>
    </row>
    <row r="62" spans="1:14">
      <c r="A62" s="1" t="s">
        <v>777</v>
      </c>
      <c r="B62" s="2">
        <f t="shared" si="0"/>
        <v>0.17857142857142858</v>
      </c>
      <c r="C62">
        <f t="shared" si="9"/>
        <v>1.25</v>
      </c>
      <c r="D62">
        <v>1.25</v>
      </c>
      <c r="E62">
        <v>1</v>
      </c>
      <c r="F62" t="s">
        <v>1595</v>
      </c>
      <c r="G62" t="s">
        <v>776</v>
      </c>
      <c r="H62" t="s">
        <v>1442</v>
      </c>
      <c r="I62">
        <f t="shared" si="1"/>
        <v>35</v>
      </c>
      <c r="J62">
        <f t="shared" si="2"/>
        <v>7</v>
      </c>
      <c r="K62">
        <f t="shared" si="3"/>
        <v>8</v>
      </c>
      <c r="L62">
        <f t="shared" si="4"/>
        <v>24</v>
      </c>
      <c r="M62">
        <f t="shared" si="5"/>
        <v>0</v>
      </c>
      <c r="N62">
        <f t="shared" si="7"/>
        <v>7</v>
      </c>
    </row>
    <row r="63" spans="1:14">
      <c r="A63" s="1" t="s">
        <v>779</v>
      </c>
      <c r="B63" s="2">
        <f t="shared" si="0"/>
        <v>0.17857142857142858</v>
      </c>
      <c r="C63">
        <f t="shared" si="9"/>
        <v>1.25</v>
      </c>
      <c r="D63">
        <v>1.25</v>
      </c>
      <c r="E63">
        <v>1</v>
      </c>
      <c r="F63" t="s">
        <v>1596</v>
      </c>
      <c r="G63" t="s">
        <v>778</v>
      </c>
      <c r="H63" t="s">
        <v>1443</v>
      </c>
      <c r="I63">
        <f t="shared" si="1"/>
        <v>35</v>
      </c>
      <c r="J63">
        <f t="shared" si="2"/>
        <v>7</v>
      </c>
      <c r="K63">
        <f t="shared" si="3"/>
        <v>8</v>
      </c>
      <c r="L63">
        <f t="shared" si="4"/>
        <v>24</v>
      </c>
      <c r="M63">
        <f t="shared" si="5"/>
        <v>0</v>
      </c>
      <c r="N63">
        <f t="shared" si="7"/>
        <v>7</v>
      </c>
    </row>
    <row r="64" spans="1:14">
      <c r="A64" s="1" t="s">
        <v>787</v>
      </c>
      <c r="B64" s="2">
        <f t="shared" si="0"/>
        <v>0.17857142857142858</v>
      </c>
      <c r="C64">
        <f t="shared" si="9"/>
        <v>1.25</v>
      </c>
      <c r="D64">
        <v>1.25</v>
      </c>
      <c r="E64">
        <v>1</v>
      </c>
      <c r="F64" t="s">
        <v>1597</v>
      </c>
      <c r="G64" t="s">
        <v>786</v>
      </c>
      <c r="H64" t="s">
        <v>1445</v>
      </c>
      <c r="I64">
        <f t="shared" si="1"/>
        <v>35</v>
      </c>
      <c r="J64">
        <f t="shared" si="2"/>
        <v>7</v>
      </c>
      <c r="K64">
        <f t="shared" si="3"/>
        <v>8</v>
      </c>
      <c r="L64">
        <f t="shared" si="4"/>
        <v>24</v>
      </c>
      <c r="M64">
        <f t="shared" si="5"/>
        <v>0</v>
      </c>
      <c r="N64">
        <f t="shared" si="7"/>
        <v>7</v>
      </c>
    </row>
    <row r="65" spans="1:14">
      <c r="A65" s="1" t="s">
        <v>1045</v>
      </c>
      <c r="B65" s="2">
        <f t="shared" si="0"/>
        <v>0.17857142857142858</v>
      </c>
      <c r="C65">
        <f t="shared" si="9"/>
        <v>1.25</v>
      </c>
      <c r="D65">
        <v>1.25</v>
      </c>
      <c r="E65">
        <v>1</v>
      </c>
      <c r="F65" t="s">
        <v>1604</v>
      </c>
      <c r="G65" t="s">
        <v>1044</v>
      </c>
      <c r="H65" t="s">
        <v>1526</v>
      </c>
      <c r="I65">
        <f t="shared" si="1"/>
        <v>35</v>
      </c>
      <c r="J65">
        <f t="shared" si="2"/>
        <v>7</v>
      </c>
      <c r="K65">
        <f t="shared" si="3"/>
        <v>8</v>
      </c>
      <c r="L65">
        <f t="shared" si="4"/>
        <v>24</v>
      </c>
      <c r="M65">
        <f t="shared" si="5"/>
        <v>0</v>
      </c>
      <c r="N65">
        <f t="shared" si="7"/>
        <v>7</v>
      </c>
    </row>
    <row r="66" spans="1:14">
      <c r="A66" s="1" t="s">
        <v>999</v>
      </c>
      <c r="B66" s="2">
        <f t="shared" ref="B66:B129" si="10">C66/N66</f>
        <v>0.20833333333333334</v>
      </c>
      <c r="C66">
        <f t="shared" si="9"/>
        <v>1.25</v>
      </c>
      <c r="D66">
        <v>1.25</v>
      </c>
      <c r="E66">
        <v>1</v>
      </c>
      <c r="F66" t="s">
        <v>997</v>
      </c>
      <c r="G66" t="s">
        <v>998</v>
      </c>
      <c r="H66" t="s">
        <v>1509</v>
      </c>
      <c r="I66">
        <f t="shared" ref="I66:I129" si="11">IFERROR(VALUE(IF(IFERROR(SEARCH("g",IFERROR(MID(H66,SEARCH("sugar", H66)+27, 2),-1)),IFERROR(MID(H66,SEARCH("sugar", H66)+27, 2),-1))=2, LEFT(IFERROR(MID(H66,SEARCH("sugar", H66)+27, 2),-1),1), IFERROR(MID(H66,SEARCH("sugar", H66)+27, 2),-1))), -1)</f>
        <v>24</v>
      </c>
      <c r="J66">
        <f t="shared" ref="J66:J129" si="12">IFERROR(VALUE(IF(IFERROR(SEARCH("g",IFERROR(MID($H66,SEARCH("protein", $H66)+27, 2),-1)),IFERROR(MID($H66,SEARCH("protein", $H66)+27, 2),-1))=2, LEFT(IFERROR(MID($H66,SEARCH("protein", $H66)+27, 2),-1),1), IFERROR(MID($H66,SEARCH("protein", $H66)+27, 2),-1))), -1)</f>
        <v>7</v>
      </c>
      <c r="K66">
        <f t="shared" ref="K66:K129" si="13">VALUE(IFERROR(LEFT(MID($H66,SEARCH("Total Fat",$H66)+30,4), SEARCH("g",MID($H66,SEARCH("Total Fat",$H66)+30,4)) - 1), -1))</f>
        <v>2</v>
      </c>
      <c r="L66">
        <f t="shared" ref="L66:L129" si="14">IFERROR(VALUE(IF(IFERROR(SEARCH("g",IFERROR(MID($H66,SEARCH("calories", $H66)+30, 2),-1)),IFERROR(MID($H66,SEARCH("calories", $H66)+30, 2),-1))=2, LEFT(IFERROR(MID($H66,SEARCH("calories", J66)+30, 2),-1),1), IFERROR(MID($H66,SEARCH("calories", $H66)+30, 2),-1))), -1)</f>
        <v>14</v>
      </c>
      <c r="M66">
        <f t="shared" ref="M66:M129" si="15">IFERROR(VALUE(LEFT(SUBSTITUTE(MID($F66, SEARCH(" - ",$F66)+3, (SEARCH("Oz", $F66)-SEARCH(" - ", $F66)-3))," ", ""),SEARCH("-",SUBSTITUTE(MID($F66, SEARCH(" - ",$F66)+3, (SEARCH("Oz", $F66)-SEARCH(" - ", $F66)-3))," ", ""))-1)),0)</f>
        <v>0</v>
      </c>
      <c r="N66">
        <f t="shared" si="7"/>
        <v>6</v>
      </c>
    </row>
    <row r="67" spans="1:14">
      <c r="A67" s="1" t="s">
        <v>710</v>
      </c>
      <c r="B67" s="2">
        <f t="shared" si="10"/>
        <v>0.20833333333333334</v>
      </c>
      <c r="C67">
        <f t="shared" si="9"/>
        <v>1.25</v>
      </c>
      <c r="D67">
        <v>1.25</v>
      </c>
      <c r="E67">
        <v>1</v>
      </c>
      <c r="F67" t="s">
        <v>708</v>
      </c>
      <c r="G67" t="s">
        <v>709</v>
      </c>
      <c r="H67" t="s">
        <v>1419</v>
      </c>
      <c r="I67">
        <f t="shared" si="11"/>
        <v>21</v>
      </c>
      <c r="J67">
        <f t="shared" si="12"/>
        <v>7</v>
      </c>
      <c r="K67">
        <f t="shared" si="13"/>
        <v>2</v>
      </c>
      <c r="L67">
        <f t="shared" si="14"/>
        <v>14</v>
      </c>
      <c r="M67">
        <f t="shared" si="15"/>
        <v>0</v>
      </c>
      <c r="N67">
        <f t="shared" si="7"/>
        <v>6</v>
      </c>
    </row>
    <row r="68" spans="1:14">
      <c r="A68" s="1" t="s">
        <v>727</v>
      </c>
      <c r="B68" s="2">
        <f t="shared" si="10"/>
        <v>0.20833333333333334</v>
      </c>
      <c r="C68">
        <f t="shared" si="9"/>
        <v>1.25</v>
      </c>
      <c r="D68">
        <v>1.25</v>
      </c>
      <c r="E68">
        <v>1</v>
      </c>
      <c r="F68" t="s">
        <v>726</v>
      </c>
      <c r="G68" t="s">
        <v>540</v>
      </c>
      <c r="H68" t="s">
        <v>1425</v>
      </c>
      <c r="I68">
        <f t="shared" si="11"/>
        <v>16</v>
      </c>
      <c r="J68">
        <f t="shared" si="12"/>
        <v>7</v>
      </c>
      <c r="K68">
        <f t="shared" si="13"/>
        <v>2.5</v>
      </c>
      <c r="L68">
        <f t="shared" si="14"/>
        <v>13</v>
      </c>
      <c r="M68">
        <f t="shared" si="15"/>
        <v>0</v>
      </c>
      <c r="N68">
        <f t="shared" si="7"/>
        <v>6</v>
      </c>
    </row>
    <row r="69" spans="1:14">
      <c r="A69" s="1" t="s">
        <v>353</v>
      </c>
      <c r="B69" s="2">
        <f t="shared" si="10"/>
        <v>0.20833333333333334</v>
      </c>
      <c r="C69">
        <f t="shared" si="9"/>
        <v>1.25</v>
      </c>
      <c r="D69">
        <v>1.25</v>
      </c>
      <c r="E69">
        <v>1</v>
      </c>
      <c r="F69" t="s">
        <v>351</v>
      </c>
      <c r="G69" t="s">
        <v>352</v>
      </c>
      <c r="H69" t="s">
        <v>1301</v>
      </c>
      <c r="I69">
        <f t="shared" si="11"/>
        <v>24</v>
      </c>
      <c r="J69">
        <f t="shared" si="12"/>
        <v>6</v>
      </c>
      <c r="K69">
        <f t="shared" si="13"/>
        <v>6</v>
      </c>
      <c r="L69">
        <f t="shared" si="14"/>
        <v>18</v>
      </c>
      <c r="M69">
        <f t="shared" si="15"/>
        <v>0</v>
      </c>
      <c r="N69">
        <f t="shared" si="7"/>
        <v>6</v>
      </c>
    </row>
    <row r="70" spans="1:14">
      <c r="A70" s="1" t="s">
        <v>716</v>
      </c>
      <c r="B70" s="2">
        <f t="shared" si="10"/>
        <v>0.20833333333333334</v>
      </c>
      <c r="C70">
        <f t="shared" si="9"/>
        <v>1.25</v>
      </c>
      <c r="D70">
        <v>1.25</v>
      </c>
      <c r="E70">
        <v>1</v>
      </c>
      <c r="F70" t="s">
        <v>714</v>
      </c>
      <c r="G70" t="s">
        <v>715</v>
      </c>
      <c r="H70" t="s">
        <v>1421</v>
      </c>
      <c r="I70">
        <f t="shared" si="11"/>
        <v>24</v>
      </c>
      <c r="J70">
        <f t="shared" si="12"/>
        <v>6</v>
      </c>
      <c r="K70">
        <f t="shared" si="13"/>
        <v>6</v>
      </c>
      <c r="L70">
        <f t="shared" si="14"/>
        <v>18</v>
      </c>
      <c r="M70">
        <f t="shared" si="15"/>
        <v>0</v>
      </c>
      <c r="N70">
        <f t="shared" si="7"/>
        <v>6</v>
      </c>
    </row>
    <row r="71" spans="1:14">
      <c r="A71" s="1" t="s">
        <v>1022</v>
      </c>
      <c r="B71" s="2">
        <f t="shared" si="10"/>
        <v>0.84659090909090906</v>
      </c>
      <c r="C71">
        <f t="shared" si="9"/>
        <v>1.49</v>
      </c>
      <c r="D71">
        <v>1.49</v>
      </c>
      <c r="E71">
        <v>0.99</v>
      </c>
      <c r="F71" t="s">
        <v>1020</v>
      </c>
      <c r="G71" t="s">
        <v>1021</v>
      </c>
      <c r="H71" t="s">
        <v>1518</v>
      </c>
      <c r="I71">
        <f t="shared" si="11"/>
        <v>11</v>
      </c>
      <c r="J71">
        <f t="shared" si="12"/>
        <v>9</v>
      </c>
      <c r="K71">
        <f t="shared" si="13"/>
        <v>7</v>
      </c>
      <c r="L71">
        <f t="shared" si="14"/>
        <v>15</v>
      </c>
      <c r="M71">
        <f t="shared" si="15"/>
        <v>0</v>
      </c>
      <c r="N71">
        <f t="shared" si="7"/>
        <v>1.76</v>
      </c>
    </row>
    <row r="72" spans="1:14">
      <c r="A72" s="1" t="s">
        <v>757</v>
      </c>
      <c r="B72" s="2">
        <f t="shared" si="10"/>
        <v>0.84659090909090906</v>
      </c>
      <c r="C72">
        <f t="shared" si="9"/>
        <v>1.49</v>
      </c>
      <c r="D72">
        <v>1.49</v>
      </c>
      <c r="E72">
        <v>0.99</v>
      </c>
      <c r="F72" t="s">
        <v>755</v>
      </c>
      <c r="G72" t="s">
        <v>756</v>
      </c>
      <c r="H72" t="s">
        <v>1436</v>
      </c>
      <c r="I72">
        <f t="shared" si="11"/>
        <v>10</v>
      </c>
      <c r="J72">
        <f t="shared" si="12"/>
        <v>8</v>
      </c>
      <c r="K72">
        <f t="shared" si="13"/>
        <v>6</v>
      </c>
      <c r="L72">
        <f t="shared" si="14"/>
        <v>14</v>
      </c>
      <c r="M72">
        <f t="shared" si="15"/>
        <v>0</v>
      </c>
      <c r="N72">
        <f t="shared" si="7"/>
        <v>1.76</v>
      </c>
    </row>
    <row r="73" spans="1:14">
      <c r="A73" s="1" t="s">
        <v>1136</v>
      </c>
      <c r="B73" s="2">
        <f t="shared" si="10"/>
        <v>0.84659090909090906</v>
      </c>
      <c r="C73">
        <f t="shared" si="9"/>
        <v>1.49</v>
      </c>
      <c r="D73">
        <v>1.49</v>
      </c>
      <c r="E73">
        <v>0.99</v>
      </c>
      <c r="F73" t="s">
        <v>1134</v>
      </c>
      <c r="G73" t="s">
        <v>1135</v>
      </c>
      <c r="H73" t="s">
        <v>1561</v>
      </c>
      <c r="I73">
        <f t="shared" si="11"/>
        <v>10</v>
      </c>
      <c r="J73">
        <f t="shared" si="12"/>
        <v>8</v>
      </c>
      <c r="K73">
        <f t="shared" si="13"/>
        <v>7</v>
      </c>
      <c r="L73">
        <f t="shared" si="14"/>
        <v>14</v>
      </c>
      <c r="M73">
        <f t="shared" si="15"/>
        <v>0</v>
      </c>
      <c r="N73">
        <f t="shared" ref="N73:N136" si="16">IFERROR(VALUE(MID(SUBSTITUTE(MID($F73, SEARCH(" - ",$F73)+3, (SEARCH("Oz", $F73)-SEARCH(" - ", $F73)-3))," ", ""),SEARCH("-",SUBSTITUTE(MID($F73, SEARCH(" - ",$F73)+3, (SEARCH("Oz", $F73)-SEARCH(" - ", $F73)-3))," ", ""))+1,LEN(SUBSTITUTE(MID($F73, SEARCH(" - ",$F73)+3, (SEARCH("Oz", $F73)-SEARCH(" - ", $F73)-3))," ", ""))-SEARCH("-",SUBSTITUTE(MID($F73, SEARCH(" - ",$F73)+3, (SEARCH("Oz", $F73)-SEARCH(" - ", $F73)-3))," ", "")))), VALUE(SUBSTITUTE(MID($F73, SEARCH(" - ",$F73)+3, (SEARCH("Oz", $F73)-SEARCH(" - ", $F73)-3))," ", "")))</f>
        <v>1.76</v>
      </c>
    </row>
    <row r="74" spans="1:14">
      <c r="A74" s="1" t="s">
        <v>804</v>
      </c>
      <c r="B74" s="2">
        <f t="shared" si="10"/>
        <v>0.25833333333333336</v>
      </c>
      <c r="C74">
        <f t="shared" si="9"/>
        <v>1.55</v>
      </c>
      <c r="D74">
        <v>0</v>
      </c>
      <c r="E74">
        <v>1.55</v>
      </c>
      <c r="F74" t="s">
        <v>802</v>
      </c>
      <c r="G74" t="s">
        <v>803</v>
      </c>
      <c r="H74" t="s">
        <v>1451</v>
      </c>
      <c r="I74">
        <f t="shared" si="11"/>
        <v>21</v>
      </c>
      <c r="J74">
        <f t="shared" si="12"/>
        <v>6</v>
      </c>
      <c r="K74">
        <f t="shared" si="13"/>
        <v>2</v>
      </c>
      <c r="L74">
        <f t="shared" si="14"/>
        <v>13</v>
      </c>
      <c r="M74">
        <f t="shared" si="15"/>
        <v>0</v>
      </c>
      <c r="N74">
        <f t="shared" si="16"/>
        <v>6</v>
      </c>
    </row>
    <row r="75" spans="1:14">
      <c r="A75" s="1" t="s">
        <v>565</v>
      </c>
      <c r="B75" s="2">
        <f t="shared" si="10"/>
        <v>0.29245283018867924</v>
      </c>
      <c r="C75">
        <f t="shared" si="9"/>
        <v>1.55</v>
      </c>
      <c r="D75">
        <v>0</v>
      </c>
      <c r="E75">
        <v>1.55</v>
      </c>
      <c r="F75" t="s">
        <v>563</v>
      </c>
      <c r="G75" t="s">
        <v>564</v>
      </c>
      <c r="H75" t="s">
        <v>1368</v>
      </c>
      <c r="I75">
        <f t="shared" si="11"/>
        <v>19</v>
      </c>
      <c r="J75">
        <f t="shared" si="12"/>
        <v>1</v>
      </c>
      <c r="K75">
        <f t="shared" si="13"/>
        <v>4</v>
      </c>
      <c r="L75">
        <f t="shared" si="14"/>
        <v>16</v>
      </c>
      <c r="M75">
        <f t="shared" si="15"/>
        <v>0</v>
      </c>
      <c r="N75">
        <f t="shared" si="16"/>
        <v>5.3</v>
      </c>
    </row>
    <row r="76" spans="1:14">
      <c r="A76" s="1" t="s">
        <v>958</v>
      </c>
      <c r="B76" s="2">
        <f t="shared" si="10"/>
        <v>0.29245283018867924</v>
      </c>
      <c r="C76">
        <f t="shared" si="9"/>
        <v>1.55</v>
      </c>
      <c r="D76">
        <v>0</v>
      </c>
      <c r="E76">
        <v>1.55</v>
      </c>
      <c r="F76" t="s">
        <v>956</v>
      </c>
      <c r="G76" t="s">
        <v>957</v>
      </c>
      <c r="H76" t="s">
        <v>1496</v>
      </c>
      <c r="I76">
        <f t="shared" si="11"/>
        <v>18</v>
      </c>
      <c r="J76">
        <f t="shared" si="12"/>
        <v>1</v>
      </c>
      <c r="K76">
        <f t="shared" si="13"/>
        <v>4</v>
      </c>
      <c r="L76">
        <f t="shared" si="14"/>
        <v>16</v>
      </c>
      <c r="M76">
        <f t="shared" si="15"/>
        <v>0</v>
      </c>
      <c r="N76">
        <f t="shared" si="16"/>
        <v>5.3</v>
      </c>
    </row>
    <row r="77" spans="1:14">
      <c r="A77" s="1" t="s">
        <v>898</v>
      </c>
      <c r="B77" s="2">
        <f t="shared" si="10"/>
        <v>0.29245283018867924</v>
      </c>
      <c r="C77">
        <f t="shared" si="9"/>
        <v>1.55</v>
      </c>
      <c r="D77">
        <v>0</v>
      </c>
      <c r="E77">
        <v>1.55</v>
      </c>
      <c r="F77" t="s">
        <v>896</v>
      </c>
      <c r="G77" t="s">
        <v>897</v>
      </c>
      <c r="H77" t="s">
        <v>1479</v>
      </c>
      <c r="I77">
        <f t="shared" si="11"/>
        <v>17</v>
      </c>
      <c r="J77">
        <f t="shared" si="12"/>
        <v>1</v>
      </c>
      <c r="K77">
        <f t="shared" si="13"/>
        <v>4.5</v>
      </c>
      <c r="L77">
        <f t="shared" si="14"/>
        <v>16</v>
      </c>
      <c r="M77">
        <f t="shared" si="15"/>
        <v>0</v>
      </c>
      <c r="N77">
        <f t="shared" si="16"/>
        <v>5.3</v>
      </c>
    </row>
    <row r="78" spans="1:14">
      <c r="A78" s="1" t="s">
        <v>95</v>
      </c>
      <c r="B78" s="2">
        <f t="shared" si="10"/>
        <v>0.29245283018867924</v>
      </c>
      <c r="C78">
        <f t="shared" si="9"/>
        <v>1.55</v>
      </c>
      <c r="D78">
        <v>0</v>
      </c>
      <c r="E78">
        <v>1.55</v>
      </c>
      <c r="F78" t="s">
        <v>93</v>
      </c>
      <c r="G78" t="s">
        <v>94</v>
      </c>
      <c r="H78" t="s">
        <v>1226</v>
      </c>
      <c r="I78">
        <f t="shared" si="11"/>
        <v>16</v>
      </c>
      <c r="J78">
        <f t="shared" si="12"/>
        <v>1</v>
      </c>
      <c r="K78">
        <f t="shared" si="13"/>
        <v>2.5</v>
      </c>
      <c r="L78">
        <f t="shared" si="14"/>
        <v>14</v>
      </c>
      <c r="M78">
        <f t="shared" si="15"/>
        <v>0</v>
      </c>
      <c r="N78">
        <f t="shared" si="16"/>
        <v>5.3</v>
      </c>
    </row>
    <row r="79" spans="1:14">
      <c r="A79" s="1" t="s">
        <v>323</v>
      </c>
      <c r="B79" s="2">
        <f t="shared" si="10"/>
        <v>0.29245283018867924</v>
      </c>
      <c r="C79">
        <f t="shared" si="9"/>
        <v>1.55</v>
      </c>
      <c r="D79">
        <v>0</v>
      </c>
      <c r="E79">
        <v>1.55</v>
      </c>
      <c r="F79" t="s">
        <v>321</v>
      </c>
      <c r="G79" t="s">
        <v>322</v>
      </c>
      <c r="H79" t="s">
        <v>1293</v>
      </c>
      <c r="I79">
        <f t="shared" si="11"/>
        <v>16</v>
      </c>
      <c r="J79">
        <f t="shared" si="12"/>
        <v>1</v>
      </c>
      <c r="K79">
        <f t="shared" si="13"/>
        <v>4.5</v>
      </c>
      <c r="L79">
        <f t="shared" si="14"/>
        <v>16</v>
      </c>
      <c r="M79">
        <f t="shared" si="15"/>
        <v>0</v>
      </c>
      <c r="N79">
        <f t="shared" si="16"/>
        <v>5.3</v>
      </c>
    </row>
    <row r="80" spans="1:14">
      <c r="A80" s="1" t="s">
        <v>71</v>
      </c>
      <c r="B80" s="2">
        <f t="shared" si="10"/>
        <v>0.29245283018867924</v>
      </c>
      <c r="C80">
        <f t="shared" si="9"/>
        <v>1.55</v>
      </c>
      <c r="D80">
        <v>0</v>
      </c>
      <c r="E80">
        <v>1.55</v>
      </c>
      <c r="F80" t="s">
        <v>69</v>
      </c>
      <c r="G80" t="s">
        <v>70</v>
      </c>
      <c r="H80" t="s">
        <v>1218</v>
      </c>
      <c r="I80">
        <f t="shared" si="11"/>
        <v>15</v>
      </c>
      <c r="J80">
        <f t="shared" si="12"/>
        <v>1</v>
      </c>
      <c r="K80">
        <f t="shared" si="13"/>
        <v>2.5</v>
      </c>
      <c r="L80">
        <f t="shared" si="14"/>
        <v>14</v>
      </c>
      <c r="M80">
        <f t="shared" si="15"/>
        <v>0</v>
      </c>
      <c r="N80">
        <f t="shared" si="16"/>
        <v>5.3</v>
      </c>
    </row>
    <row r="81" spans="1:14">
      <c r="A81" s="1" t="s">
        <v>113</v>
      </c>
      <c r="B81" s="2">
        <f t="shared" si="10"/>
        <v>0.29245283018867924</v>
      </c>
      <c r="C81">
        <f t="shared" si="9"/>
        <v>1.55</v>
      </c>
      <c r="D81">
        <v>0</v>
      </c>
      <c r="E81">
        <v>1.55</v>
      </c>
      <c r="F81" t="s">
        <v>111</v>
      </c>
      <c r="G81" t="s">
        <v>112</v>
      </c>
      <c r="H81" t="s">
        <v>1229</v>
      </c>
      <c r="I81">
        <f t="shared" si="11"/>
        <v>15</v>
      </c>
      <c r="J81">
        <f t="shared" si="12"/>
        <v>1</v>
      </c>
      <c r="K81">
        <f t="shared" si="13"/>
        <v>0</v>
      </c>
      <c r="L81">
        <f t="shared" si="14"/>
        <v>12</v>
      </c>
      <c r="M81">
        <f t="shared" si="15"/>
        <v>0</v>
      </c>
      <c r="N81">
        <f t="shared" si="16"/>
        <v>5.3</v>
      </c>
    </row>
    <row r="82" spans="1:14">
      <c r="A82" s="1" t="s">
        <v>341</v>
      </c>
      <c r="B82" s="2">
        <f t="shared" si="10"/>
        <v>0.29245283018867924</v>
      </c>
      <c r="C82">
        <f t="shared" si="9"/>
        <v>1.55</v>
      </c>
      <c r="D82">
        <v>0</v>
      </c>
      <c r="E82">
        <v>1.55</v>
      </c>
      <c r="F82" t="s">
        <v>339</v>
      </c>
      <c r="G82" t="s">
        <v>340</v>
      </c>
      <c r="H82" t="s">
        <v>1298</v>
      </c>
      <c r="I82">
        <f t="shared" si="11"/>
        <v>15</v>
      </c>
      <c r="J82">
        <f t="shared" si="12"/>
        <v>1</v>
      </c>
      <c r="K82">
        <f t="shared" si="13"/>
        <v>2.5</v>
      </c>
      <c r="L82">
        <f t="shared" si="14"/>
        <v>13</v>
      </c>
      <c r="M82">
        <f t="shared" si="15"/>
        <v>0</v>
      </c>
      <c r="N82">
        <f t="shared" si="16"/>
        <v>5.3</v>
      </c>
    </row>
    <row r="83" spans="1:14">
      <c r="A83" s="1" t="s">
        <v>365</v>
      </c>
      <c r="B83" s="2">
        <f t="shared" si="10"/>
        <v>0.29245283018867924</v>
      </c>
      <c r="C83">
        <f t="shared" si="9"/>
        <v>1.55</v>
      </c>
      <c r="D83">
        <v>0</v>
      </c>
      <c r="E83">
        <v>1.55</v>
      </c>
      <c r="F83" t="s">
        <v>363</v>
      </c>
      <c r="G83" t="s">
        <v>364</v>
      </c>
      <c r="H83" t="s">
        <v>1305</v>
      </c>
      <c r="I83">
        <f t="shared" si="11"/>
        <v>15</v>
      </c>
      <c r="J83">
        <f t="shared" si="12"/>
        <v>1</v>
      </c>
      <c r="K83">
        <f t="shared" si="13"/>
        <v>0</v>
      </c>
      <c r="L83">
        <f t="shared" si="14"/>
        <v>12</v>
      </c>
      <c r="M83">
        <f t="shared" si="15"/>
        <v>0</v>
      </c>
      <c r="N83">
        <f t="shared" si="16"/>
        <v>5.3</v>
      </c>
    </row>
    <row r="84" spans="1:14">
      <c r="A84" s="1" t="s">
        <v>595</v>
      </c>
      <c r="B84" s="2">
        <f t="shared" si="10"/>
        <v>0.29245283018867924</v>
      </c>
      <c r="C84">
        <f t="shared" si="9"/>
        <v>1.55</v>
      </c>
      <c r="D84">
        <v>0</v>
      </c>
      <c r="E84">
        <v>1.55</v>
      </c>
      <c r="F84" t="s">
        <v>593</v>
      </c>
      <c r="G84" t="s">
        <v>594</v>
      </c>
      <c r="H84" t="s">
        <v>1378</v>
      </c>
      <c r="I84">
        <f t="shared" si="11"/>
        <v>15</v>
      </c>
      <c r="J84">
        <f t="shared" si="12"/>
        <v>1</v>
      </c>
      <c r="K84">
        <f t="shared" si="13"/>
        <v>0</v>
      </c>
      <c r="L84">
        <f t="shared" si="14"/>
        <v>12</v>
      </c>
      <c r="M84">
        <f t="shared" si="15"/>
        <v>0</v>
      </c>
      <c r="N84">
        <f t="shared" si="16"/>
        <v>5.3</v>
      </c>
    </row>
    <row r="85" spans="1:14">
      <c r="A85" s="1" t="s">
        <v>1110</v>
      </c>
      <c r="B85" s="2">
        <f t="shared" si="10"/>
        <v>0.29245283018867924</v>
      </c>
      <c r="C85">
        <f t="shared" si="9"/>
        <v>1.55</v>
      </c>
      <c r="D85">
        <v>0</v>
      </c>
      <c r="E85">
        <v>1.55</v>
      </c>
      <c r="F85" t="s">
        <v>1108</v>
      </c>
      <c r="G85" t="s">
        <v>1109</v>
      </c>
      <c r="H85" t="s">
        <v>1553</v>
      </c>
      <c r="I85">
        <f t="shared" si="11"/>
        <v>15</v>
      </c>
      <c r="J85">
        <f t="shared" si="12"/>
        <v>1</v>
      </c>
      <c r="K85">
        <f t="shared" si="13"/>
        <v>6</v>
      </c>
      <c r="L85">
        <f t="shared" si="14"/>
        <v>17</v>
      </c>
      <c r="M85">
        <f t="shared" si="15"/>
        <v>0</v>
      </c>
      <c r="N85">
        <f t="shared" si="16"/>
        <v>5.3</v>
      </c>
    </row>
    <row r="86" spans="1:14">
      <c r="A86" s="1" t="s">
        <v>104</v>
      </c>
      <c r="B86" s="2">
        <f t="shared" si="10"/>
        <v>0.29245283018867924</v>
      </c>
      <c r="C86">
        <f t="shared" si="9"/>
        <v>1.55</v>
      </c>
      <c r="D86">
        <v>0</v>
      </c>
      <c r="E86">
        <v>1.55</v>
      </c>
      <c r="F86" t="s">
        <v>102</v>
      </c>
      <c r="G86" t="s">
        <v>103</v>
      </c>
      <c r="H86" t="s">
        <v>1228</v>
      </c>
      <c r="I86">
        <f t="shared" si="11"/>
        <v>14</v>
      </c>
      <c r="J86">
        <f t="shared" si="12"/>
        <v>1</v>
      </c>
      <c r="K86">
        <f t="shared" si="13"/>
        <v>2.5</v>
      </c>
      <c r="L86">
        <f t="shared" si="14"/>
        <v>13</v>
      </c>
      <c r="M86">
        <f t="shared" si="15"/>
        <v>0</v>
      </c>
      <c r="N86">
        <f t="shared" si="16"/>
        <v>5.3</v>
      </c>
    </row>
    <row r="87" spans="1:14">
      <c r="A87" s="1" t="s">
        <v>163</v>
      </c>
      <c r="B87" s="2">
        <f t="shared" si="10"/>
        <v>0.29245283018867924</v>
      </c>
      <c r="C87">
        <f t="shared" si="9"/>
        <v>1.55</v>
      </c>
      <c r="D87">
        <v>0</v>
      </c>
      <c r="E87">
        <v>1.55</v>
      </c>
      <c r="F87" t="s">
        <v>161</v>
      </c>
      <c r="G87" t="s">
        <v>162</v>
      </c>
      <c r="H87" t="s">
        <v>1244</v>
      </c>
      <c r="I87">
        <f t="shared" si="11"/>
        <v>14</v>
      </c>
      <c r="J87">
        <f t="shared" si="12"/>
        <v>1</v>
      </c>
      <c r="K87">
        <f t="shared" si="13"/>
        <v>0</v>
      </c>
      <c r="L87">
        <f t="shared" si="14"/>
        <v>11</v>
      </c>
      <c r="M87">
        <f t="shared" si="15"/>
        <v>0</v>
      </c>
      <c r="N87">
        <f t="shared" si="16"/>
        <v>5.3</v>
      </c>
    </row>
    <row r="88" spans="1:14">
      <c r="A88" s="1" t="s">
        <v>172</v>
      </c>
      <c r="B88" s="2">
        <f t="shared" si="10"/>
        <v>0.29245283018867924</v>
      </c>
      <c r="C88">
        <f t="shared" si="9"/>
        <v>1.55</v>
      </c>
      <c r="D88">
        <v>0</v>
      </c>
      <c r="E88">
        <v>1.55</v>
      </c>
      <c r="F88" t="s">
        <v>170</v>
      </c>
      <c r="G88" t="s">
        <v>171</v>
      </c>
      <c r="H88" t="s">
        <v>1246</v>
      </c>
      <c r="I88">
        <f t="shared" si="11"/>
        <v>14</v>
      </c>
      <c r="J88">
        <f t="shared" si="12"/>
        <v>1</v>
      </c>
      <c r="K88">
        <f t="shared" si="13"/>
        <v>0</v>
      </c>
      <c r="L88">
        <f t="shared" si="14"/>
        <v>11</v>
      </c>
      <c r="M88">
        <f t="shared" si="15"/>
        <v>0</v>
      </c>
      <c r="N88">
        <f t="shared" si="16"/>
        <v>5.3</v>
      </c>
    </row>
    <row r="89" spans="1:14">
      <c r="A89" s="1" t="s">
        <v>193</v>
      </c>
      <c r="B89" s="2">
        <f t="shared" si="10"/>
        <v>0.29245283018867924</v>
      </c>
      <c r="C89">
        <f t="shared" si="9"/>
        <v>1.55</v>
      </c>
      <c r="D89">
        <v>0</v>
      </c>
      <c r="E89">
        <v>1.55</v>
      </c>
      <c r="F89" t="s">
        <v>191</v>
      </c>
      <c r="G89" t="s">
        <v>192</v>
      </c>
      <c r="H89" t="s">
        <v>1253</v>
      </c>
      <c r="I89">
        <f t="shared" si="11"/>
        <v>14</v>
      </c>
      <c r="J89">
        <f t="shared" si="12"/>
        <v>1</v>
      </c>
      <c r="K89">
        <f t="shared" si="13"/>
        <v>0</v>
      </c>
      <c r="L89">
        <f t="shared" si="14"/>
        <v>11</v>
      </c>
      <c r="M89">
        <f t="shared" si="15"/>
        <v>0</v>
      </c>
      <c r="N89">
        <f t="shared" si="16"/>
        <v>5.3</v>
      </c>
    </row>
    <row r="90" spans="1:14">
      <c r="A90" s="1" t="s">
        <v>238</v>
      </c>
      <c r="B90" s="2">
        <f t="shared" si="10"/>
        <v>0.29245283018867924</v>
      </c>
      <c r="C90">
        <f t="shared" si="9"/>
        <v>1.55</v>
      </c>
      <c r="D90">
        <v>0</v>
      </c>
      <c r="E90">
        <v>1.55</v>
      </c>
      <c r="F90" t="s">
        <v>236</v>
      </c>
      <c r="G90" t="s">
        <v>237</v>
      </c>
      <c r="H90" t="s">
        <v>1268</v>
      </c>
      <c r="I90">
        <f t="shared" si="11"/>
        <v>14</v>
      </c>
      <c r="J90">
        <f t="shared" si="12"/>
        <v>1</v>
      </c>
      <c r="K90">
        <f t="shared" si="13"/>
        <v>2.5</v>
      </c>
      <c r="L90">
        <f t="shared" si="14"/>
        <v>13</v>
      </c>
      <c r="M90">
        <f t="shared" si="15"/>
        <v>0</v>
      </c>
      <c r="N90">
        <f t="shared" si="16"/>
        <v>5.3</v>
      </c>
    </row>
    <row r="91" spans="1:14">
      <c r="A91" s="1" t="s">
        <v>244</v>
      </c>
      <c r="B91" s="2">
        <f t="shared" si="10"/>
        <v>0.29245283018867924</v>
      </c>
      <c r="C91">
        <f t="shared" ref="C91:C154" si="17">IF(D91&lt;&gt;0,D91,E91)</f>
        <v>1.55</v>
      </c>
      <c r="D91">
        <v>0</v>
      </c>
      <c r="E91">
        <v>1.55</v>
      </c>
      <c r="F91" t="s">
        <v>242</v>
      </c>
      <c r="G91" t="s">
        <v>243</v>
      </c>
      <c r="H91" t="s">
        <v>1270</v>
      </c>
      <c r="I91">
        <f t="shared" si="11"/>
        <v>14</v>
      </c>
      <c r="J91">
        <f t="shared" si="12"/>
        <v>1</v>
      </c>
      <c r="K91">
        <f t="shared" si="13"/>
        <v>4.5</v>
      </c>
      <c r="L91">
        <f t="shared" si="14"/>
        <v>15</v>
      </c>
      <c r="M91">
        <f t="shared" si="15"/>
        <v>0</v>
      </c>
      <c r="N91">
        <f t="shared" si="16"/>
        <v>5.3</v>
      </c>
    </row>
    <row r="92" spans="1:14">
      <c r="A92" s="1" t="s">
        <v>529</v>
      </c>
      <c r="B92" s="2">
        <f t="shared" si="10"/>
        <v>0.29245283018867924</v>
      </c>
      <c r="C92">
        <f t="shared" si="17"/>
        <v>1.55</v>
      </c>
      <c r="D92">
        <v>0</v>
      </c>
      <c r="E92">
        <v>1.55</v>
      </c>
      <c r="F92" t="s">
        <v>527</v>
      </c>
      <c r="G92" t="s">
        <v>528</v>
      </c>
      <c r="H92" t="s">
        <v>1357</v>
      </c>
      <c r="I92">
        <f t="shared" si="11"/>
        <v>14</v>
      </c>
      <c r="J92">
        <f t="shared" si="12"/>
        <v>1</v>
      </c>
      <c r="K92">
        <f t="shared" si="13"/>
        <v>2.5</v>
      </c>
      <c r="L92">
        <f t="shared" si="14"/>
        <v>13</v>
      </c>
      <c r="M92">
        <f t="shared" si="15"/>
        <v>0</v>
      </c>
      <c r="N92">
        <f t="shared" si="16"/>
        <v>5.3</v>
      </c>
    </row>
    <row r="93" spans="1:14">
      <c r="A93" s="1" t="s">
        <v>573</v>
      </c>
      <c r="B93" s="2">
        <f t="shared" si="10"/>
        <v>0.29245283018867924</v>
      </c>
      <c r="C93">
        <f t="shared" si="17"/>
        <v>1.55</v>
      </c>
      <c r="D93">
        <v>0</v>
      </c>
      <c r="E93">
        <v>1.55</v>
      </c>
      <c r="F93" t="s">
        <v>571</v>
      </c>
      <c r="G93" t="s">
        <v>572</v>
      </c>
      <c r="H93" t="s">
        <v>1371</v>
      </c>
      <c r="I93">
        <f t="shared" si="11"/>
        <v>14</v>
      </c>
      <c r="J93">
        <f t="shared" si="12"/>
        <v>1</v>
      </c>
      <c r="K93">
        <f t="shared" si="13"/>
        <v>0</v>
      </c>
      <c r="L93">
        <f t="shared" si="14"/>
        <v>12</v>
      </c>
      <c r="M93">
        <f t="shared" si="15"/>
        <v>0</v>
      </c>
      <c r="N93">
        <f t="shared" si="16"/>
        <v>5.3</v>
      </c>
    </row>
    <row r="94" spans="1:14">
      <c r="A94" s="1" t="s">
        <v>1038</v>
      </c>
      <c r="B94" s="2">
        <f t="shared" si="10"/>
        <v>0.29245283018867924</v>
      </c>
      <c r="C94">
        <f t="shared" si="17"/>
        <v>1.55</v>
      </c>
      <c r="D94">
        <v>0</v>
      </c>
      <c r="E94">
        <v>1.55</v>
      </c>
      <c r="F94" t="s">
        <v>1036</v>
      </c>
      <c r="G94" t="s">
        <v>1037</v>
      </c>
      <c r="H94" t="s">
        <v>1523</v>
      </c>
      <c r="I94">
        <f t="shared" si="11"/>
        <v>14</v>
      </c>
      <c r="J94">
        <f t="shared" si="12"/>
        <v>1</v>
      </c>
      <c r="K94">
        <f t="shared" si="13"/>
        <v>2.5</v>
      </c>
      <c r="L94">
        <f t="shared" si="14"/>
        <v>14</v>
      </c>
      <c r="M94">
        <f t="shared" si="15"/>
        <v>0</v>
      </c>
      <c r="N94">
        <f t="shared" si="16"/>
        <v>5.3</v>
      </c>
    </row>
    <row r="95" spans="1:14">
      <c r="A95" s="1" t="s">
        <v>187</v>
      </c>
      <c r="B95" s="2">
        <f t="shared" si="10"/>
        <v>0.29245283018867924</v>
      </c>
      <c r="C95">
        <f t="shared" si="17"/>
        <v>1.55</v>
      </c>
      <c r="D95">
        <v>0</v>
      </c>
      <c r="E95">
        <v>1.55</v>
      </c>
      <c r="F95" t="s">
        <v>185</v>
      </c>
      <c r="G95" t="s">
        <v>186</v>
      </c>
      <c r="H95" t="s">
        <v>1251</v>
      </c>
      <c r="I95">
        <f t="shared" si="11"/>
        <v>13</v>
      </c>
      <c r="J95">
        <f t="shared" si="12"/>
        <v>1</v>
      </c>
      <c r="K95">
        <f t="shared" si="13"/>
        <v>0</v>
      </c>
      <c r="L95">
        <f t="shared" si="14"/>
        <v>11</v>
      </c>
      <c r="M95">
        <f t="shared" si="15"/>
        <v>0</v>
      </c>
      <c r="N95">
        <f t="shared" si="16"/>
        <v>5.3</v>
      </c>
    </row>
    <row r="96" spans="1:14">
      <c r="A96" s="1" t="s">
        <v>247</v>
      </c>
      <c r="B96" s="2">
        <f t="shared" si="10"/>
        <v>0.29245283018867924</v>
      </c>
      <c r="C96">
        <f t="shared" si="17"/>
        <v>1.55</v>
      </c>
      <c r="D96">
        <v>0</v>
      </c>
      <c r="E96">
        <v>1.55</v>
      </c>
      <c r="F96" t="s">
        <v>245</v>
      </c>
      <c r="G96" t="s">
        <v>246</v>
      </c>
      <c r="H96" t="s">
        <v>1271</v>
      </c>
      <c r="I96">
        <f t="shared" si="11"/>
        <v>12</v>
      </c>
      <c r="J96">
        <f t="shared" si="12"/>
        <v>1</v>
      </c>
      <c r="K96">
        <f t="shared" si="13"/>
        <v>4.5</v>
      </c>
      <c r="L96">
        <f t="shared" si="14"/>
        <v>14</v>
      </c>
      <c r="M96">
        <f t="shared" si="15"/>
        <v>0</v>
      </c>
      <c r="N96">
        <f t="shared" si="16"/>
        <v>5.3</v>
      </c>
    </row>
    <row r="97" spans="1:14">
      <c r="A97" s="1" t="s">
        <v>368</v>
      </c>
      <c r="B97" s="2">
        <f t="shared" si="10"/>
        <v>0.29245283018867924</v>
      </c>
      <c r="C97">
        <f t="shared" si="17"/>
        <v>1.55</v>
      </c>
      <c r="D97">
        <v>0</v>
      </c>
      <c r="E97">
        <v>1.55</v>
      </c>
      <c r="F97" t="s">
        <v>366</v>
      </c>
      <c r="G97" t="s">
        <v>367</v>
      </c>
      <c r="H97" t="s">
        <v>1306</v>
      </c>
      <c r="I97">
        <f t="shared" si="11"/>
        <v>7</v>
      </c>
      <c r="J97">
        <f t="shared" si="12"/>
        <v>1</v>
      </c>
      <c r="K97">
        <f t="shared" si="13"/>
        <v>0</v>
      </c>
      <c r="L97">
        <f t="shared" si="14"/>
        <v>80</v>
      </c>
      <c r="M97">
        <f t="shared" si="15"/>
        <v>0</v>
      </c>
      <c r="N97">
        <f t="shared" si="16"/>
        <v>5.3</v>
      </c>
    </row>
    <row r="98" spans="1:14">
      <c r="A98" s="1" t="s">
        <v>881</v>
      </c>
      <c r="B98" s="2">
        <f t="shared" si="10"/>
        <v>0.29245283018867924</v>
      </c>
      <c r="C98">
        <f t="shared" si="17"/>
        <v>1.55</v>
      </c>
      <c r="D98">
        <v>0</v>
      </c>
      <c r="E98">
        <v>1.55</v>
      </c>
      <c r="F98" t="s">
        <v>879</v>
      </c>
      <c r="G98" t="s">
        <v>880</v>
      </c>
      <c r="H98" t="s">
        <v>1472</v>
      </c>
      <c r="I98">
        <f t="shared" si="11"/>
        <v>7</v>
      </c>
      <c r="J98">
        <f t="shared" si="12"/>
        <v>1</v>
      </c>
      <c r="K98">
        <f t="shared" si="13"/>
        <v>0</v>
      </c>
      <c r="L98">
        <f t="shared" si="14"/>
        <v>80</v>
      </c>
      <c r="M98">
        <f t="shared" si="15"/>
        <v>0</v>
      </c>
      <c r="N98">
        <f t="shared" si="16"/>
        <v>5.3</v>
      </c>
    </row>
    <row r="99" spans="1:14">
      <c r="A99" s="1" t="s">
        <v>892</v>
      </c>
      <c r="B99" s="2">
        <f t="shared" si="10"/>
        <v>0.29245283018867924</v>
      </c>
      <c r="C99">
        <f t="shared" si="17"/>
        <v>1.55</v>
      </c>
      <c r="D99">
        <v>0</v>
      </c>
      <c r="E99">
        <v>1.55</v>
      </c>
      <c r="F99" t="s">
        <v>891</v>
      </c>
      <c r="G99" t="s">
        <v>129</v>
      </c>
      <c r="H99" t="s">
        <v>1477</v>
      </c>
      <c r="I99">
        <f t="shared" si="11"/>
        <v>7</v>
      </c>
      <c r="J99">
        <f t="shared" si="12"/>
        <v>1</v>
      </c>
      <c r="K99">
        <f t="shared" si="13"/>
        <v>0</v>
      </c>
      <c r="L99">
        <f t="shared" si="14"/>
        <v>80</v>
      </c>
      <c r="M99">
        <f t="shared" si="15"/>
        <v>0</v>
      </c>
      <c r="N99">
        <f t="shared" si="16"/>
        <v>5.3</v>
      </c>
    </row>
    <row r="100" spans="1:14">
      <c r="A100" s="1" t="s">
        <v>1029</v>
      </c>
      <c r="B100" s="2">
        <f t="shared" si="10"/>
        <v>0.29245283018867924</v>
      </c>
      <c r="C100">
        <f t="shared" si="17"/>
        <v>1.55</v>
      </c>
      <c r="D100">
        <v>0</v>
      </c>
      <c r="E100">
        <v>1.55</v>
      </c>
      <c r="F100" t="s">
        <v>1027</v>
      </c>
      <c r="G100" t="s">
        <v>1028</v>
      </c>
      <c r="H100" t="s">
        <v>1477</v>
      </c>
      <c r="I100">
        <f t="shared" si="11"/>
        <v>7</v>
      </c>
      <c r="J100">
        <f t="shared" si="12"/>
        <v>1</v>
      </c>
      <c r="K100">
        <f t="shared" si="13"/>
        <v>0</v>
      </c>
      <c r="L100">
        <f t="shared" si="14"/>
        <v>80</v>
      </c>
      <c r="M100">
        <f t="shared" si="15"/>
        <v>0</v>
      </c>
      <c r="N100">
        <f t="shared" si="16"/>
        <v>5.3</v>
      </c>
    </row>
    <row r="101" spans="1:14">
      <c r="A101" s="1" t="s">
        <v>1035</v>
      </c>
      <c r="B101" s="2">
        <f t="shared" si="10"/>
        <v>0.29245283018867924</v>
      </c>
      <c r="C101">
        <f t="shared" si="17"/>
        <v>1.55</v>
      </c>
      <c r="D101">
        <v>0</v>
      </c>
      <c r="E101">
        <v>1.55</v>
      </c>
      <c r="F101" t="s">
        <v>1033</v>
      </c>
      <c r="G101" t="s">
        <v>1034</v>
      </c>
      <c r="H101" t="s">
        <v>1522</v>
      </c>
      <c r="I101">
        <f t="shared" si="11"/>
        <v>7</v>
      </c>
      <c r="J101">
        <f t="shared" si="12"/>
        <v>1</v>
      </c>
      <c r="K101">
        <f t="shared" si="13"/>
        <v>0</v>
      </c>
      <c r="L101">
        <f t="shared" si="14"/>
        <v>80</v>
      </c>
      <c r="M101">
        <f t="shared" si="15"/>
        <v>0</v>
      </c>
      <c r="N101">
        <f t="shared" si="16"/>
        <v>5.3</v>
      </c>
    </row>
    <row r="102" spans="1:14">
      <c r="A102" s="1" t="s">
        <v>383</v>
      </c>
      <c r="B102" s="2">
        <f t="shared" si="10"/>
        <v>0.29245283018867924</v>
      </c>
      <c r="C102">
        <f t="shared" si="17"/>
        <v>1.55</v>
      </c>
      <c r="D102">
        <v>0</v>
      </c>
      <c r="E102">
        <v>1.55</v>
      </c>
      <c r="F102" t="s">
        <v>381</v>
      </c>
      <c r="G102" t="s">
        <v>382</v>
      </c>
      <c r="H102" t="s">
        <v>1311</v>
      </c>
      <c r="I102">
        <f t="shared" si="11"/>
        <v>6</v>
      </c>
      <c r="J102">
        <f t="shared" si="12"/>
        <v>1</v>
      </c>
      <c r="K102">
        <f t="shared" si="13"/>
        <v>0</v>
      </c>
      <c r="L102">
        <f t="shared" si="14"/>
        <v>12</v>
      </c>
      <c r="M102">
        <f t="shared" si="15"/>
        <v>0</v>
      </c>
      <c r="N102">
        <f t="shared" si="16"/>
        <v>5.3</v>
      </c>
    </row>
    <row r="103" spans="1:14">
      <c r="A103" s="1" t="s">
        <v>433</v>
      </c>
      <c r="B103" s="2">
        <f t="shared" si="10"/>
        <v>0.29245283018867924</v>
      </c>
      <c r="C103">
        <f t="shared" si="17"/>
        <v>1.55</v>
      </c>
      <c r="D103">
        <v>0</v>
      </c>
      <c r="E103">
        <v>1.55</v>
      </c>
      <c r="F103" t="s">
        <v>431</v>
      </c>
      <c r="G103" t="s">
        <v>432</v>
      </c>
      <c r="H103" t="s">
        <v>1311</v>
      </c>
      <c r="I103">
        <f t="shared" si="11"/>
        <v>6</v>
      </c>
      <c r="J103">
        <f t="shared" si="12"/>
        <v>1</v>
      </c>
      <c r="K103">
        <f t="shared" si="13"/>
        <v>0</v>
      </c>
      <c r="L103">
        <f t="shared" si="14"/>
        <v>12</v>
      </c>
      <c r="M103">
        <f t="shared" si="15"/>
        <v>0</v>
      </c>
      <c r="N103">
        <f t="shared" si="16"/>
        <v>5.3</v>
      </c>
    </row>
    <row r="104" spans="1:14">
      <c r="A104" s="1" t="s">
        <v>454</v>
      </c>
      <c r="B104" s="2">
        <f t="shared" si="10"/>
        <v>0.29245283018867924</v>
      </c>
      <c r="C104">
        <f t="shared" si="17"/>
        <v>1.55</v>
      </c>
      <c r="D104">
        <v>0</v>
      </c>
      <c r="E104">
        <v>1.55</v>
      </c>
      <c r="F104" t="s">
        <v>452</v>
      </c>
      <c r="G104" t="s">
        <v>453</v>
      </c>
      <c r="H104" t="s">
        <v>1311</v>
      </c>
      <c r="I104">
        <f t="shared" si="11"/>
        <v>6</v>
      </c>
      <c r="J104">
        <f t="shared" si="12"/>
        <v>1</v>
      </c>
      <c r="K104">
        <f t="shared" si="13"/>
        <v>0</v>
      </c>
      <c r="L104">
        <f t="shared" si="14"/>
        <v>12</v>
      </c>
      <c r="M104">
        <f t="shared" si="15"/>
        <v>0</v>
      </c>
      <c r="N104">
        <f t="shared" si="16"/>
        <v>5.3</v>
      </c>
    </row>
    <row r="105" spans="1:14">
      <c r="A105" s="1" t="s">
        <v>512</v>
      </c>
      <c r="B105" s="2">
        <f t="shared" si="10"/>
        <v>0.29245283018867924</v>
      </c>
      <c r="C105">
        <f t="shared" si="17"/>
        <v>1.55</v>
      </c>
      <c r="D105">
        <v>0</v>
      </c>
      <c r="E105">
        <v>1.55</v>
      </c>
      <c r="F105" t="s">
        <v>510</v>
      </c>
      <c r="G105" t="s">
        <v>511</v>
      </c>
      <c r="H105" t="s">
        <v>1351</v>
      </c>
      <c r="I105">
        <f t="shared" si="11"/>
        <v>6</v>
      </c>
      <c r="J105">
        <f t="shared" si="12"/>
        <v>1</v>
      </c>
      <c r="K105">
        <f t="shared" si="13"/>
        <v>0</v>
      </c>
      <c r="L105">
        <f t="shared" si="14"/>
        <v>11</v>
      </c>
      <c r="M105">
        <f t="shared" si="15"/>
        <v>0</v>
      </c>
      <c r="N105">
        <f t="shared" si="16"/>
        <v>5.3</v>
      </c>
    </row>
    <row r="106" spans="1:14">
      <c r="A106" s="1" t="s">
        <v>589</v>
      </c>
      <c r="B106" s="2">
        <f t="shared" si="10"/>
        <v>0.29245283018867924</v>
      </c>
      <c r="C106">
        <f t="shared" si="17"/>
        <v>1.55</v>
      </c>
      <c r="D106">
        <v>0</v>
      </c>
      <c r="E106">
        <v>1.55</v>
      </c>
      <c r="F106" t="s">
        <v>587</v>
      </c>
      <c r="G106" t="s">
        <v>588</v>
      </c>
      <c r="H106" t="s">
        <v>1377</v>
      </c>
      <c r="I106">
        <f t="shared" si="11"/>
        <v>6</v>
      </c>
      <c r="J106">
        <f t="shared" si="12"/>
        <v>1</v>
      </c>
      <c r="K106">
        <f t="shared" si="13"/>
        <v>0</v>
      </c>
      <c r="L106">
        <f t="shared" si="14"/>
        <v>12</v>
      </c>
      <c r="M106">
        <f t="shared" si="15"/>
        <v>0</v>
      </c>
      <c r="N106">
        <f t="shared" si="16"/>
        <v>5.3</v>
      </c>
    </row>
    <row r="107" spans="1:14">
      <c r="A107" s="1" t="s">
        <v>904</v>
      </c>
      <c r="B107" s="2">
        <f t="shared" si="10"/>
        <v>0.29245283018867924</v>
      </c>
      <c r="C107">
        <f t="shared" si="17"/>
        <v>1.55</v>
      </c>
      <c r="D107">
        <v>0</v>
      </c>
      <c r="E107">
        <v>1.55</v>
      </c>
      <c r="F107" t="s">
        <v>902</v>
      </c>
      <c r="G107" t="s">
        <v>903</v>
      </c>
      <c r="H107" t="s">
        <v>1351</v>
      </c>
      <c r="I107">
        <f t="shared" si="11"/>
        <v>6</v>
      </c>
      <c r="J107">
        <f t="shared" si="12"/>
        <v>1</v>
      </c>
      <c r="K107">
        <f t="shared" si="13"/>
        <v>0</v>
      </c>
      <c r="L107">
        <f t="shared" si="14"/>
        <v>11</v>
      </c>
      <c r="M107">
        <f t="shared" si="15"/>
        <v>0</v>
      </c>
      <c r="N107">
        <f t="shared" si="16"/>
        <v>5.3</v>
      </c>
    </row>
    <row r="108" spans="1:14">
      <c r="A108" s="1" t="s">
        <v>923</v>
      </c>
      <c r="B108" s="2">
        <f t="shared" si="10"/>
        <v>0.29245283018867924</v>
      </c>
      <c r="C108">
        <f t="shared" si="17"/>
        <v>1.55</v>
      </c>
      <c r="D108">
        <v>0</v>
      </c>
      <c r="E108">
        <v>1.55</v>
      </c>
      <c r="F108" t="s">
        <v>921</v>
      </c>
      <c r="G108" t="s">
        <v>922</v>
      </c>
      <c r="H108" t="s">
        <v>1311</v>
      </c>
      <c r="I108">
        <f t="shared" si="11"/>
        <v>6</v>
      </c>
      <c r="J108">
        <f t="shared" si="12"/>
        <v>1</v>
      </c>
      <c r="K108">
        <f t="shared" si="13"/>
        <v>0</v>
      </c>
      <c r="L108">
        <f t="shared" si="14"/>
        <v>12</v>
      </c>
      <c r="M108">
        <f t="shared" si="15"/>
        <v>0</v>
      </c>
      <c r="N108">
        <f t="shared" si="16"/>
        <v>5.3</v>
      </c>
    </row>
    <row r="109" spans="1:14">
      <c r="A109" s="1" t="s">
        <v>86</v>
      </c>
      <c r="B109" s="2">
        <f t="shared" si="10"/>
        <v>0.29245283018867924</v>
      </c>
      <c r="C109">
        <f t="shared" si="17"/>
        <v>1.55</v>
      </c>
      <c r="D109">
        <v>0</v>
      </c>
      <c r="E109">
        <v>1.55</v>
      </c>
      <c r="F109" t="s">
        <v>84</v>
      </c>
      <c r="G109" t="s">
        <v>85</v>
      </c>
      <c r="H109" t="s">
        <v>1223</v>
      </c>
      <c r="I109">
        <f t="shared" si="11"/>
        <v>4</v>
      </c>
      <c r="J109">
        <f t="shared" si="12"/>
        <v>1</v>
      </c>
      <c r="K109">
        <f t="shared" si="13"/>
        <v>0</v>
      </c>
      <c r="L109">
        <f t="shared" si="14"/>
        <v>80</v>
      </c>
      <c r="M109">
        <f t="shared" si="15"/>
        <v>0</v>
      </c>
      <c r="N109">
        <f t="shared" si="16"/>
        <v>5.3</v>
      </c>
    </row>
    <row r="110" spans="1:14">
      <c r="A110" s="1" t="s">
        <v>1032</v>
      </c>
      <c r="B110" s="2">
        <f t="shared" si="10"/>
        <v>0.38750000000000001</v>
      </c>
      <c r="C110">
        <f t="shared" si="17"/>
        <v>1.55</v>
      </c>
      <c r="D110">
        <v>0</v>
      </c>
      <c r="E110">
        <v>1.55</v>
      </c>
      <c r="F110" t="s">
        <v>1030</v>
      </c>
      <c r="G110" t="s">
        <v>1031</v>
      </c>
      <c r="H110" t="s">
        <v>1521</v>
      </c>
      <c r="I110">
        <f t="shared" si="11"/>
        <v>16</v>
      </c>
      <c r="J110">
        <f t="shared" si="12"/>
        <v>8</v>
      </c>
      <c r="K110">
        <f t="shared" si="13"/>
        <v>4</v>
      </c>
      <c r="L110">
        <f t="shared" si="14"/>
        <v>15</v>
      </c>
      <c r="M110">
        <f t="shared" si="15"/>
        <v>0</v>
      </c>
      <c r="N110">
        <f t="shared" si="16"/>
        <v>4</v>
      </c>
    </row>
    <row r="111" spans="1:14">
      <c r="A111" s="1" t="s">
        <v>518</v>
      </c>
      <c r="B111" s="2">
        <f t="shared" si="10"/>
        <v>0.38750000000000001</v>
      </c>
      <c r="C111">
        <f t="shared" si="17"/>
        <v>1.55</v>
      </c>
      <c r="D111">
        <v>0</v>
      </c>
      <c r="E111">
        <v>1.55</v>
      </c>
      <c r="F111" t="s">
        <v>516</v>
      </c>
      <c r="G111" t="s">
        <v>517</v>
      </c>
      <c r="H111" t="s">
        <v>1353</v>
      </c>
      <c r="I111">
        <f t="shared" si="11"/>
        <v>15</v>
      </c>
      <c r="J111">
        <f t="shared" si="12"/>
        <v>8</v>
      </c>
      <c r="K111">
        <f t="shared" si="13"/>
        <v>4.5</v>
      </c>
      <c r="L111">
        <f t="shared" si="14"/>
        <v>15</v>
      </c>
      <c r="M111">
        <f t="shared" si="15"/>
        <v>0</v>
      </c>
      <c r="N111">
        <f t="shared" si="16"/>
        <v>4</v>
      </c>
    </row>
    <row r="112" spans="1:14">
      <c r="A112" s="1" t="s">
        <v>265</v>
      </c>
      <c r="B112" s="2">
        <f t="shared" si="10"/>
        <v>0.38750000000000001</v>
      </c>
      <c r="C112">
        <f t="shared" si="17"/>
        <v>1.55</v>
      </c>
      <c r="D112">
        <v>0</v>
      </c>
      <c r="E112">
        <v>1.55</v>
      </c>
      <c r="F112" t="s">
        <v>263</v>
      </c>
      <c r="G112" t="s">
        <v>264</v>
      </c>
      <c r="H112" t="s">
        <v>1275</v>
      </c>
      <c r="I112">
        <f t="shared" si="11"/>
        <v>14</v>
      </c>
      <c r="J112">
        <f t="shared" si="12"/>
        <v>8</v>
      </c>
      <c r="K112">
        <f t="shared" si="13"/>
        <v>4</v>
      </c>
      <c r="L112">
        <f t="shared" si="14"/>
        <v>14</v>
      </c>
      <c r="M112">
        <f t="shared" si="15"/>
        <v>0</v>
      </c>
      <c r="N112">
        <f t="shared" si="16"/>
        <v>4</v>
      </c>
    </row>
    <row r="113" spans="1:14">
      <c r="A113" s="1" t="s">
        <v>748</v>
      </c>
      <c r="B113" s="2">
        <f t="shared" si="10"/>
        <v>0.92613636363636354</v>
      </c>
      <c r="C113">
        <f t="shared" si="17"/>
        <v>1.63</v>
      </c>
      <c r="D113">
        <v>0</v>
      </c>
      <c r="E113">
        <v>1.63</v>
      </c>
      <c r="F113" t="s">
        <v>746</v>
      </c>
      <c r="G113" t="s">
        <v>747</v>
      </c>
      <c r="H113" t="s">
        <v>1433</v>
      </c>
      <c r="I113">
        <f t="shared" si="11"/>
        <v>18</v>
      </c>
      <c r="J113">
        <f t="shared" si="12"/>
        <v>1</v>
      </c>
      <c r="K113">
        <f t="shared" si="13"/>
        <v>7</v>
      </c>
      <c r="L113">
        <f t="shared" si="14"/>
        <v>20</v>
      </c>
      <c r="M113">
        <f t="shared" si="15"/>
        <v>0</v>
      </c>
      <c r="N113">
        <f t="shared" si="16"/>
        <v>1.76</v>
      </c>
    </row>
    <row r="114" spans="1:14">
      <c r="A114" s="1" t="s">
        <v>1055</v>
      </c>
      <c r="B114" s="2">
        <f t="shared" si="10"/>
        <v>0.41749999999999998</v>
      </c>
      <c r="C114">
        <f t="shared" si="17"/>
        <v>1.67</v>
      </c>
      <c r="D114">
        <v>1.67</v>
      </c>
      <c r="E114">
        <v>1.25</v>
      </c>
      <c r="F114" t="s">
        <v>1053</v>
      </c>
      <c r="G114" t="s">
        <v>1054</v>
      </c>
      <c r="H114" t="s">
        <v>1531</v>
      </c>
      <c r="I114">
        <f t="shared" si="11"/>
        <v>8</v>
      </c>
      <c r="J114">
        <f t="shared" si="12"/>
        <v>2</v>
      </c>
      <c r="K114">
        <f t="shared" si="13"/>
        <v>0</v>
      </c>
      <c r="L114">
        <f t="shared" si="14"/>
        <v>50</v>
      </c>
      <c r="M114">
        <f t="shared" si="15"/>
        <v>0</v>
      </c>
      <c r="N114">
        <f t="shared" si="16"/>
        <v>4</v>
      </c>
    </row>
    <row r="115" spans="1:14">
      <c r="A115" s="1" t="s">
        <v>535</v>
      </c>
      <c r="B115" s="2">
        <f t="shared" si="10"/>
        <v>0.39777777777777779</v>
      </c>
      <c r="C115">
        <f t="shared" si="17"/>
        <v>1.79</v>
      </c>
      <c r="D115">
        <v>0</v>
      </c>
      <c r="E115">
        <v>1.79</v>
      </c>
      <c r="F115" t="s">
        <v>533</v>
      </c>
      <c r="G115" t="s">
        <v>534</v>
      </c>
      <c r="H115" t="s">
        <v>1359</v>
      </c>
      <c r="I115">
        <f t="shared" si="11"/>
        <v>18</v>
      </c>
      <c r="J115">
        <f t="shared" si="12"/>
        <v>6</v>
      </c>
      <c r="K115">
        <f t="shared" si="13"/>
        <v>6</v>
      </c>
      <c r="L115">
        <f t="shared" si="14"/>
        <v>15</v>
      </c>
      <c r="M115">
        <f t="shared" si="15"/>
        <v>0</v>
      </c>
      <c r="N115">
        <f t="shared" si="16"/>
        <v>4.5</v>
      </c>
    </row>
    <row r="116" spans="1:14">
      <c r="A116" s="1" t="s">
        <v>576</v>
      </c>
      <c r="B116" s="2">
        <f t="shared" si="10"/>
        <v>0.39777777777777779</v>
      </c>
      <c r="C116">
        <f t="shared" si="17"/>
        <v>1.79</v>
      </c>
      <c r="D116">
        <v>0</v>
      </c>
      <c r="E116">
        <v>1.79</v>
      </c>
      <c r="F116" t="s">
        <v>574</v>
      </c>
      <c r="G116" t="s">
        <v>575</v>
      </c>
      <c r="H116" t="s">
        <v>1372</v>
      </c>
      <c r="I116">
        <f t="shared" si="11"/>
        <v>12</v>
      </c>
      <c r="J116">
        <f t="shared" si="12"/>
        <v>1</v>
      </c>
      <c r="K116">
        <f t="shared" si="13"/>
        <v>4.5</v>
      </c>
      <c r="L116">
        <f t="shared" si="14"/>
        <v>14</v>
      </c>
      <c r="M116">
        <f t="shared" si="15"/>
        <v>0</v>
      </c>
      <c r="N116">
        <f t="shared" si="16"/>
        <v>4.5</v>
      </c>
    </row>
    <row r="117" spans="1:14">
      <c r="A117" s="1" t="s">
        <v>732</v>
      </c>
      <c r="B117" s="2">
        <f t="shared" si="10"/>
        <v>0.39777777777777779</v>
      </c>
      <c r="C117">
        <f t="shared" si="17"/>
        <v>1.79</v>
      </c>
      <c r="D117">
        <v>0</v>
      </c>
      <c r="E117">
        <v>1.79</v>
      </c>
      <c r="F117" t="s">
        <v>730</v>
      </c>
      <c r="G117" t="s">
        <v>731</v>
      </c>
      <c r="H117" t="s">
        <v>1427</v>
      </c>
      <c r="I117">
        <f t="shared" si="11"/>
        <v>12</v>
      </c>
      <c r="J117">
        <f t="shared" si="12"/>
        <v>1</v>
      </c>
      <c r="K117">
        <f t="shared" si="13"/>
        <v>4</v>
      </c>
      <c r="L117">
        <f t="shared" si="14"/>
        <v>14</v>
      </c>
      <c r="M117">
        <f t="shared" si="15"/>
        <v>0</v>
      </c>
      <c r="N117">
        <f t="shared" si="16"/>
        <v>4.5</v>
      </c>
    </row>
    <row r="118" spans="1:14">
      <c r="A118" s="1" t="s">
        <v>526</v>
      </c>
      <c r="B118" s="2">
        <f t="shared" si="10"/>
        <v>0.39777777777777779</v>
      </c>
      <c r="C118">
        <f t="shared" si="17"/>
        <v>1.79</v>
      </c>
      <c r="D118">
        <v>0</v>
      </c>
      <c r="E118">
        <v>1.79</v>
      </c>
      <c r="F118" t="s">
        <v>524</v>
      </c>
      <c r="G118" t="s">
        <v>525</v>
      </c>
      <c r="H118" t="s">
        <v>1356</v>
      </c>
      <c r="I118">
        <f t="shared" si="11"/>
        <v>11</v>
      </c>
      <c r="J118">
        <f t="shared" si="12"/>
        <v>1</v>
      </c>
      <c r="K118">
        <f t="shared" si="13"/>
        <v>4.5</v>
      </c>
      <c r="L118">
        <f t="shared" si="14"/>
        <v>14</v>
      </c>
      <c r="M118">
        <f t="shared" si="15"/>
        <v>0</v>
      </c>
      <c r="N118">
        <f t="shared" si="16"/>
        <v>4.5</v>
      </c>
    </row>
    <row r="119" spans="1:14">
      <c r="A119" s="1" t="s">
        <v>463</v>
      </c>
      <c r="B119" s="2">
        <f t="shared" si="10"/>
        <v>0.39777777777777779</v>
      </c>
      <c r="C119">
        <f t="shared" si="17"/>
        <v>1.79</v>
      </c>
      <c r="D119">
        <v>0</v>
      </c>
      <c r="E119">
        <v>1.79</v>
      </c>
      <c r="F119" t="s">
        <v>461</v>
      </c>
      <c r="G119" t="s">
        <v>462</v>
      </c>
      <c r="H119" t="s">
        <v>1336</v>
      </c>
      <c r="I119">
        <f t="shared" si="11"/>
        <v>10</v>
      </c>
      <c r="J119">
        <f t="shared" si="12"/>
        <v>1</v>
      </c>
      <c r="K119">
        <f t="shared" si="13"/>
        <v>6</v>
      </c>
      <c r="L119">
        <f t="shared" si="14"/>
        <v>14</v>
      </c>
      <c r="M119">
        <f t="shared" si="15"/>
        <v>0</v>
      </c>
      <c r="N119">
        <f t="shared" si="16"/>
        <v>4.5</v>
      </c>
    </row>
    <row r="120" spans="1:14">
      <c r="A120" s="1" t="s">
        <v>1119</v>
      </c>
      <c r="B120" s="2">
        <f t="shared" si="10"/>
        <v>0.44750000000000001</v>
      </c>
      <c r="C120">
        <f t="shared" si="17"/>
        <v>1.79</v>
      </c>
      <c r="D120">
        <v>0</v>
      </c>
      <c r="E120">
        <v>1.79</v>
      </c>
      <c r="F120" t="s">
        <v>1118</v>
      </c>
      <c r="H120" t="s">
        <v>1557</v>
      </c>
      <c r="I120">
        <f t="shared" si="11"/>
        <v>17</v>
      </c>
      <c r="J120">
        <f t="shared" si="12"/>
        <v>6</v>
      </c>
      <c r="K120">
        <f t="shared" si="13"/>
        <v>5</v>
      </c>
      <c r="L120">
        <f t="shared" si="14"/>
        <v>14</v>
      </c>
      <c r="M120">
        <f t="shared" si="15"/>
        <v>0</v>
      </c>
      <c r="N120">
        <f t="shared" si="16"/>
        <v>4</v>
      </c>
    </row>
    <row r="121" spans="1:14">
      <c r="A121" s="1" t="s">
        <v>681</v>
      </c>
      <c r="B121" s="2">
        <f t="shared" si="10"/>
        <v>0.44750000000000001</v>
      </c>
      <c r="C121">
        <f t="shared" si="17"/>
        <v>1.79</v>
      </c>
      <c r="D121">
        <v>1.79</v>
      </c>
      <c r="E121">
        <v>1.25</v>
      </c>
      <c r="F121" t="s">
        <v>679</v>
      </c>
      <c r="G121" t="s">
        <v>680</v>
      </c>
      <c r="H121" t="s">
        <v>1409</v>
      </c>
      <c r="I121">
        <f t="shared" si="11"/>
        <v>8</v>
      </c>
      <c r="J121">
        <f t="shared" si="12"/>
        <v>3</v>
      </c>
      <c r="K121">
        <f t="shared" si="13"/>
        <v>0.5</v>
      </c>
      <c r="L121">
        <f t="shared" si="14"/>
        <v>70</v>
      </c>
      <c r="M121">
        <f t="shared" si="15"/>
        <v>0</v>
      </c>
      <c r="N121">
        <f t="shared" si="16"/>
        <v>4</v>
      </c>
    </row>
    <row r="122" spans="1:14">
      <c r="A122" s="1" t="s">
        <v>678</v>
      </c>
      <c r="B122" s="2">
        <f t="shared" si="10"/>
        <v>0.44750000000000001</v>
      </c>
      <c r="C122">
        <f t="shared" si="17"/>
        <v>1.79</v>
      </c>
      <c r="D122">
        <v>1.79</v>
      </c>
      <c r="E122">
        <v>1.25</v>
      </c>
      <c r="F122" t="s">
        <v>676</v>
      </c>
      <c r="G122" t="s">
        <v>677</v>
      </c>
      <c r="H122" t="s">
        <v>1408</v>
      </c>
      <c r="I122">
        <f t="shared" si="11"/>
        <v>10</v>
      </c>
      <c r="J122">
        <f t="shared" si="12"/>
        <v>2</v>
      </c>
      <c r="K122">
        <f t="shared" si="13"/>
        <v>0.5</v>
      </c>
      <c r="L122">
        <f t="shared" si="14"/>
        <v>80</v>
      </c>
      <c r="M122">
        <f t="shared" si="15"/>
        <v>0</v>
      </c>
      <c r="N122">
        <f t="shared" si="16"/>
        <v>4</v>
      </c>
    </row>
    <row r="123" spans="1:14">
      <c r="A123" s="1" t="s">
        <v>693</v>
      </c>
      <c r="B123" s="2">
        <f t="shared" si="10"/>
        <v>0.44750000000000001</v>
      </c>
      <c r="C123">
        <f t="shared" si="17"/>
        <v>1.79</v>
      </c>
      <c r="D123">
        <v>1.79</v>
      </c>
      <c r="E123">
        <v>1.25</v>
      </c>
      <c r="F123" t="s">
        <v>691</v>
      </c>
      <c r="G123" t="s">
        <v>692</v>
      </c>
      <c r="H123" t="s">
        <v>1413</v>
      </c>
      <c r="I123">
        <f t="shared" si="11"/>
        <v>7</v>
      </c>
      <c r="J123">
        <f t="shared" si="12"/>
        <v>2</v>
      </c>
      <c r="K123">
        <f t="shared" si="13"/>
        <v>0.5</v>
      </c>
      <c r="L123">
        <f t="shared" si="14"/>
        <v>60</v>
      </c>
      <c r="M123">
        <f t="shared" si="15"/>
        <v>0</v>
      </c>
      <c r="N123">
        <f t="shared" si="16"/>
        <v>4</v>
      </c>
    </row>
    <row r="124" spans="1:14">
      <c r="A124" s="1" t="s">
        <v>268</v>
      </c>
      <c r="B124" s="2">
        <f t="shared" si="10"/>
        <v>0.339622641509434</v>
      </c>
      <c r="C124">
        <f t="shared" si="17"/>
        <v>1.8</v>
      </c>
      <c r="D124">
        <v>0</v>
      </c>
      <c r="E124">
        <v>1.8</v>
      </c>
      <c r="F124" t="s">
        <v>266</v>
      </c>
      <c r="G124" t="s">
        <v>267</v>
      </c>
      <c r="H124" t="s">
        <v>1276</v>
      </c>
      <c r="I124">
        <f t="shared" si="11"/>
        <v>9</v>
      </c>
      <c r="J124">
        <f t="shared" si="12"/>
        <v>1</v>
      </c>
      <c r="K124">
        <f t="shared" si="13"/>
        <v>2.5</v>
      </c>
      <c r="L124">
        <f t="shared" si="14"/>
        <v>12</v>
      </c>
      <c r="M124">
        <f t="shared" si="15"/>
        <v>0</v>
      </c>
      <c r="N124">
        <f t="shared" si="16"/>
        <v>5.3</v>
      </c>
    </row>
    <row r="125" spans="1:14">
      <c r="A125" s="1" t="s">
        <v>332</v>
      </c>
      <c r="B125" s="2">
        <f t="shared" si="10"/>
        <v>0.339622641509434</v>
      </c>
      <c r="C125">
        <f t="shared" si="17"/>
        <v>1.8</v>
      </c>
      <c r="D125">
        <v>0</v>
      </c>
      <c r="E125">
        <v>1.8</v>
      </c>
      <c r="F125" t="s">
        <v>330</v>
      </c>
      <c r="G125" t="s">
        <v>331</v>
      </c>
      <c r="H125" t="s">
        <v>1296</v>
      </c>
      <c r="I125">
        <f t="shared" si="11"/>
        <v>9</v>
      </c>
      <c r="J125">
        <f t="shared" si="12"/>
        <v>1</v>
      </c>
      <c r="K125">
        <f t="shared" si="13"/>
        <v>2.5</v>
      </c>
      <c r="L125">
        <f t="shared" si="14"/>
        <v>12</v>
      </c>
      <c r="M125">
        <f t="shared" si="15"/>
        <v>0</v>
      </c>
      <c r="N125">
        <f t="shared" si="16"/>
        <v>5.3</v>
      </c>
    </row>
    <row r="126" spans="1:14">
      <c r="A126" s="1" t="s">
        <v>356</v>
      </c>
      <c r="B126" s="2">
        <f t="shared" si="10"/>
        <v>0.339622641509434</v>
      </c>
      <c r="C126">
        <f t="shared" si="17"/>
        <v>1.8</v>
      </c>
      <c r="D126">
        <v>0</v>
      </c>
      <c r="E126">
        <v>1.8</v>
      </c>
      <c r="F126" t="s">
        <v>354</v>
      </c>
      <c r="G126" t="s">
        <v>355</v>
      </c>
      <c r="H126" t="s">
        <v>1302</v>
      </c>
      <c r="I126">
        <f t="shared" si="11"/>
        <v>9</v>
      </c>
      <c r="J126">
        <f t="shared" si="12"/>
        <v>1</v>
      </c>
      <c r="K126">
        <f t="shared" si="13"/>
        <v>2.5</v>
      </c>
      <c r="L126">
        <f t="shared" si="14"/>
        <v>12</v>
      </c>
      <c r="M126">
        <f t="shared" si="15"/>
        <v>0</v>
      </c>
      <c r="N126">
        <f t="shared" si="16"/>
        <v>5.3</v>
      </c>
    </row>
    <row r="127" spans="1:14">
      <c r="A127" s="1" t="s">
        <v>427</v>
      </c>
      <c r="B127" s="2">
        <f t="shared" si="10"/>
        <v>0.339622641509434</v>
      </c>
      <c r="C127">
        <f t="shared" si="17"/>
        <v>1.8</v>
      </c>
      <c r="D127">
        <v>0</v>
      </c>
      <c r="E127">
        <v>1.8</v>
      </c>
      <c r="F127" t="s">
        <v>425</v>
      </c>
      <c r="G127" t="s">
        <v>426</v>
      </c>
      <c r="H127" t="s">
        <v>1325</v>
      </c>
      <c r="I127">
        <f t="shared" si="11"/>
        <v>9</v>
      </c>
      <c r="J127">
        <f t="shared" si="12"/>
        <v>1</v>
      </c>
      <c r="K127">
        <f t="shared" si="13"/>
        <v>2.5</v>
      </c>
      <c r="L127">
        <f t="shared" si="14"/>
        <v>12</v>
      </c>
      <c r="M127">
        <f t="shared" si="15"/>
        <v>0</v>
      </c>
      <c r="N127">
        <f t="shared" si="16"/>
        <v>5.3</v>
      </c>
    </row>
    <row r="128" spans="1:14">
      <c r="A128" s="1" t="s">
        <v>169</v>
      </c>
      <c r="B128" s="2">
        <f t="shared" si="10"/>
        <v>0.339622641509434</v>
      </c>
      <c r="C128">
        <f t="shared" si="17"/>
        <v>1.8</v>
      </c>
      <c r="D128">
        <v>0</v>
      </c>
      <c r="E128">
        <v>1.8</v>
      </c>
      <c r="F128" t="s">
        <v>167</v>
      </c>
      <c r="G128" t="s">
        <v>168</v>
      </c>
      <c r="H128" t="s">
        <v>1245</v>
      </c>
      <c r="I128">
        <f t="shared" si="11"/>
        <v>8</v>
      </c>
      <c r="J128">
        <f t="shared" si="12"/>
        <v>1</v>
      </c>
      <c r="K128">
        <f t="shared" si="13"/>
        <v>2.5</v>
      </c>
      <c r="L128">
        <f t="shared" si="14"/>
        <v>11</v>
      </c>
      <c r="M128">
        <f t="shared" si="15"/>
        <v>0</v>
      </c>
      <c r="N128">
        <f t="shared" si="16"/>
        <v>5.3</v>
      </c>
    </row>
    <row r="129" spans="1:14">
      <c r="A129" s="1" t="s">
        <v>553</v>
      </c>
      <c r="B129" s="2">
        <f t="shared" si="10"/>
        <v>0.3716981132075472</v>
      </c>
      <c r="C129">
        <f t="shared" si="17"/>
        <v>1.97</v>
      </c>
      <c r="D129">
        <v>0</v>
      </c>
      <c r="E129">
        <v>1.97</v>
      </c>
      <c r="F129" t="s">
        <v>551</v>
      </c>
      <c r="G129" t="s">
        <v>552</v>
      </c>
      <c r="H129" t="s">
        <v>1364</v>
      </c>
      <c r="I129">
        <f t="shared" si="11"/>
        <v>21</v>
      </c>
      <c r="J129">
        <f t="shared" si="12"/>
        <v>1</v>
      </c>
      <c r="K129">
        <f t="shared" si="13"/>
        <v>5</v>
      </c>
      <c r="L129">
        <f t="shared" si="14"/>
        <v>19</v>
      </c>
      <c r="M129">
        <f t="shared" si="15"/>
        <v>0</v>
      </c>
      <c r="N129">
        <f t="shared" si="16"/>
        <v>5.3</v>
      </c>
    </row>
    <row r="130" spans="1:14">
      <c r="A130" s="1" t="s">
        <v>568</v>
      </c>
      <c r="B130" s="2">
        <f t="shared" ref="B130:B193" si="18">C130/N130</f>
        <v>0.3716981132075472</v>
      </c>
      <c r="C130">
        <f t="shared" si="17"/>
        <v>1.97</v>
      </c>
      <c r="D130">
        <v>0</v>
      </c>
      <c r="E130">
        <v>1.97</v>
      </c>
      <c r="F130" t="s">
        <v>566</v>
      </c>
      <c r="G130" t="s">
        <v>567</v>
      </c>
      <c r="H130" t="s">
        <v>1369</v>
      </c>
      <c r="I130">
        <f t="shared" ref="I130:I193" si="19">IFERROR(VALUE(IF(IFERROR(SEARCH("g",IFERROR(MID(H130,SEARCH("sugar", H130)+27, 2),-1)),IFERROR(MID(H130,SEARCH("sugar", H130)+27, 2),-1))=2, LEFT(IFERROR(MID(H130,SEARCH("sugar", H130)+27, 2),-1),1), IFERROR(MID(H130,SEARCH("sugar", H130)+27, 2),-1))), -1)</f>
        <v>21</v>
      </c>
      <c r="J130">
        <f t="shared" ref="J130:J193" si="20">IFERROR(VALUE(IF(IFERROR(SEARCH("g",IFERROR(MID($H130,SEARCH("protein", $H130)+27, 2),-1)),IFERROR(MID($H130,SEARCH("protein", $H130)+27, 2),-1))=2, LEFT(IFERROR(MID($H130,SEARCH("protein", $H130)+27, 2),-1),1), IFERROR(MID($H130,SEARCH("protein", $H130)+27, 2),-1))), -1)</f>
        <v>1</v>
      </c>
      <c r="K130">
        <f t="shared" ref="K130:K193" si="21">VALUE(IFERROR(LEFT(MID($H130,SEARCH("Total Fat",$H130)+30,4), SEARCH("g",MID($H130,SEARCH("Total Fat",$H130)+30,4)) - 1), -1))</f>
        <v>7</v>
      </c>
      <c r="L130">
        <f t="shared" ref="L130:L193" si="22">IFERROR(VALUE(IF(IFERROR(SEARCH("g",IFERROR(MID($H130,SEARCH("calories", $H130)+30, 2),-1)),IFERROR(MID($H130,SEARCH("calories", $H130)+30, 2),-1))=2, LEFT(IFERROR(MID($H130,SEARCH("calories", J130)+30, 2),-1),1), IFERROR(MID($H130,SEARCH("calories", $H130)+30, 2),-1))), -1)</f>
        <v>21</v>
      </c>
      <c r="M130">
        <f t="shared" ref="M130:M193" si="23">IFERROR(VALUE(LEFT(SUBSTITUTE(MID($F130, SEARCH(" - ",$F130)+3, (SEARCH("Oz", $F130)-SEARCH(" - ", $F130)-3))," ", ""),SEARCH("-",SUBSTITUTE(MID($F130, SEARCH(" - ",$F130)+3, (SEARCH("Oz", $F130)-SEARCH(" - ", $F130)-3))," ", ""))-1)),0)</f>
        <v>0</v>
      </c>
      <c r="N130">
        <f t="shared" si="16"/>
        <v>5.3</v>
      </c>
    </row>
    <row r="131" spans="1:14">
      <c r="A131" s="1" t="s">
        <v>277</v>
      </c>
      <c r="B131" s="2">
        <f t="shared" si="18"/>
        <v>0.3716981132075472</v>
      </c>
      <c r="C131">
        <f t="shared" si="17"/>
        <v>1.97</v>
      </c>
      <c r="D131">
        <v>0</v>
      </c>
      <c r="E131">
        <v>1.97</v>
      </c>
      <c r="F131" t="s">
        <v>275</v>
      </c>
      <c r="G131" t="s">
        <v>276</v>
      </c>
      <c r="H131" t="s">
        <v>1279</v>
      </c>
      <c r="I131">
        <f t="shared" si="19"/>
        <v>20</v>
      </c>
      <c r="J131">
        <f t="shared" si="20"/>
        <v>1</v>
      </c>
      <c r="K131">
        <f t="shared" si="21"/>
        <v>10</v>
      </c>
      <c r="L131">
        <f t="shared" si="22"/>
        <v>23</v>
      </c>
      <c r="M131">
        <f t="shared" si="23"/>
        <v>0</v>
      </c>
      <c r="N131">
        <f t="shared" si="16"/>
        <v>5.3</v>
      </c>
    </row>
    <row r="132" spans="1:14">
      <c r="A132" s="1" t="s">
        <v>89</v>
      </c>
      <c r="B132" s="2">
        <f t="shared" si="18"/>
        <v>0.3716981132075472</v>
      </c>
      <c r="C132">
        <f t="shared" si="17"/>
        <v>1.97</v>
      </c>
      <c r="D132">
        <v>0</v>
      </c>
      <c r="E132">
        <v>1.97</v>
      </c>
      <c r="F132" t="s">
        <v>87</v>
      </c>
      <c r="G132" t="s">
        <v>88</v>
      </c>
      <c r="H132" t="s">
        <v>1224</v>
      </c>
      <c r="I132">
        <f t="shared" si="19"/>
        <v>19</v>
      </c>
      <c r="J132">
        <f t="shared" si="20"/>
        <v>1</v>
      </c>
      <c r="K132">
        <f t="shared" si="21"/>
        <v>6</v>
      </c>
      <c r="L132">
        <f t="shared" si="22"/>
        <v>20</v>
      </c>
      <c r="M132">
        <f t="shared" si="23"/>
        <v>0</v>
      </c>
      <c r="N132">
        <f t="shared" si="16"/>
        <v>5.3</v>
      </c>
    </row>
    <row r="133" spans="1:14">
      <c r="A133" s="1" t="s">
        <v>122</v>
      </c>
      <c r="B133" s="2">
        <f t="shared" si="18"/>
        <v>0.3716981132075472</v>
      </c>
      <c r="C133">
        <f t="shared" si="17"/>
        <v>1.97</v>
      </c>
      <c r="D133">
        <v>0</v>
      </c>
      <c r="E133">
        <v>1.97</v>
      </c>
      <c r="F133" t="s">
        <v>120</v>
      </c>
      <c r="G133" t="s">
        <v>121</v>
      </c>
      <c r="H133" t="s">
        <v>1232</v>
      </c>
      <c r="I133">
        <f t="shared" si="19"/>
        <v>19</v>
      </c>
      <c r="J133">
        <f t="shared" si="20"/>
        <v>1</v>
      </c>
      <c r="K133">
        <f t="shared" si="21"/>
        <v>10</v>
      </c>
      <c r="L133">
        <f t="shared" si="22"/>
        <v>23</v>
      </c>
      <c r="M133">
        <f t="shared" si="23"/>
        <v>0</v>
      </c>
      <c r="N133">
        <f t="shared" si="16"/>
        <v>5.3</v>
      </c>
    </row>
    <row r="134" spans="1:14">
      <c r="A134" s="1" t="s">
        <v>136</v>
      </c>
      <c r="B134" s="2">
        <f t="shared" si="18"/>
        <v>0.3716981132075472</v>
      </c>
      <c r="C134">
        <f t="shared" si="17"/>
        <v>1.97</v>
      </c>
      <c r="D134">
        <v>0</v>
      </c>
      <c r="E134">
        <v>1.97</v>
      </c>
      <c r="F134" t="s">
        <v>134</v>
      </c>
      <c r="G134" t="s">
        <v>135</v>
      </c>
      <c r="H134" t="s">
        <v>1236</v>
      </c>
      <c r="I134">
        <f t="shared" si="19"/>
        <v>19</v>
      </c>
      <c r="J134">
        <f t="shared" si="20"/>
        <v>1</v>
      </c>
      <c r="K134">
        <f t="shared" si="21"/>
        <v>4.5</v>
      </c>
      <c r="L134">
        <f t="shared" si="22"/>
        <v>18</v>
      </c>
      <c r="M134">
        <f t="shared" si="23"/>
        <v>0</v>
      </c>
      <c r="N134">
        <f t="shared" si="16"/>
        <v>5.3</v>
      </c>
    </row>
    <row r="135" spans="1:14">
      <c r="A135" s="1" t="s">
        <v>451</v>
      </c>
      <c r="B135" s="2">
        <f t="shared" si="18"/>
        <v>0.3716981132075472</v>
      </c>
      <c r="C135">
        <f t="shared" si="17"/>
        <v>1.97</v>
      </c>
      <c r="D135">
        <v>0</v>
      </c>
      <c r="E135">
        <v>1.97</v>
      </c>
      <c r="F135" t="s">
        <v>449</v>
      </c>
      <c r="G135" t="s">
        <v>450</v>
      </c>
      <c r="H135" t="s">
        <v>1333</v>
      </c>
      <c r="I135">
        <f t="shared" si="19"/>
        <v>19</v>
      </c>
      <c r="J135">
        <f t="shared" si="20"/>
        <v>1</v>
      </c>
      <c r="K135">
        <f t="shared" si="21"/>
        <v>5</v>
      </c>
      <c r="L135">
        <f t="shared" si="22"/>
        <v>19</v>
      </c>
      <c r="M135">
        <f t="shared" si="23"/>
        <v>0</v>
      </c>
      <c r="N135">
        <f t="shared" si="16"/>
        <v>5.3</v>
      </c>
    </row>
    <row r="136" spans="1:14">
      <c r="A136" s="1" t="s">
        <v>309</v>
      </c>
      <c r="B136" s="2">
        <f t="shared" si="18"/>
        <v>0.3716981132075472</v>
      </c>
      <c r="C136">
        <f t="shared" si="17"/>
        <v>1.97</v>
      </c>
      <c r="D136">
        <v>0</v>
      </c>
      <c r="E136">
        <v>1.97</v>
      </c>
      <c r="F136" t="s">
        <v>307</v>
      </c>
      <c r="G136" t="s">
        <v>308</v>
      </c>
      <c r="H136" t="s">
        <v>1289</v>
      </c>
      <c r="I136">
        <f t="shared" si="19"/>
        <v>17</v>
      </c>
      <c r="J136">
        <f t="shared" si="20"/>
        <v>1</v>
      </c>
      <c r="K136">
        <f t="shared" si="21"/>
        <v>4</v>
      </c>
      <c r="L136">
        <f t="shared" si="22"/>
        <v>18</v>
      </c>
      <c r="M136">
        <f t="shared" si="23"/>
        <v>0</v>
      </c>
      <c r="N136">
        <f t="shared" si="16"/>
        <v>5.3</v>
      </c>
    </row>
    <row r="137" spans="1:14">
      <c r="A137" s="1" t="s">
        <v>83</v>
      </c>
      <c r="B137" s="2">
        <f t="shared" si="18"/>
        <v>0.39400000000000002</v>
      </c>
      <c r="C137">
        <f t="shared" si="17"/>
        <v>1.97</v>
      </c>
      <c r="D137">
        <v>0</v>
      </c>
      <c r="E137">
        <v>1.97</v>
      </c>
      <c r="F137" t="s">
        <v>81</v>
      </c>
      <c r="G137" t="s">
        <v>82</v>
      </c>
      <c r="H137" t="s">
        <v>1222</v>
      </c>
      <c r="I137">
        <f t="shared" si="19"/>
        <v>15</v>
      </c>
      <c r="J137">
        <f t="shared" si="20"/>
        <v>5</v>
      </c>
      <c r="K137">
        <f t="shared" si="21"/>
        <v>7</v>
      </c>
      <c r="L137">
        <f t="shared" si="22"/>
        <v>16</v>
      </c>
      <c r="M137">
        <f t="shared" si="23"/>
        <v>0</v>
      </c>
      <c r="N137">
        <f t="shared" ref="N137:N200" si="24">IFERROR(VALUE(MID(SUBSTITUTE(MID($F137, SEARCH(" - ",$F137)+3, (SEARCH("Oz", $F137)-SEARCH(" - ", $F137)-3))," ", ""),SEARCH("-",SUBSTITUTE(MID($F137, SEARCH(" - ",$F137)+3, (SEARCH("Oz", $F137)-SEARCH(" - ", $F137)-3))," ", ""))+1,LEN(SUBSTITUTE(MID($F137, SEARCH(" - ",$F137)+3, (SEARCH("Oz", $F137)-SEARCH(" - ", $F137)-3))," ", ""))-SEARCH("-",SUBSTITUTE(MID($F137, SEARCH(" - ",$F137)+3, (SEARCH("Oz", $F137)-SEARCH(" - ", $F137)-3))," ", "")))), VALUE(SUBSTITUTE(MID($F137, SEARCH(" - ",$F137)+3, (SEARCH("Oz", $F137)-SEARCH(" - ", $F137)-3))," ", "")))</f>
        <v>5</v>
      </c>
    </row>
    <row r="138" spans="1:14">
      <c r="A138" s="1" t="s">
        <v>119</v>
      </c>
      <c r="B138" s="2">
        <f t="shared" si="18"/>
        <v>0.39400000000000002</v>
      </c>
      <c r="C138">
        <f t="shared" si="17"/>
        <v>1.97</v>
      </c>
      <c r="D138">
        <v>0</v>
      </c>
      <c r="E138">
        <v>1.97</v>
      </c>
      <c r="F138" t="s">
        <v>117</v>
      </c>
      <c r="G138" t="s">
        <v>118</v>
      </c>
      <c r="H138" t="s">
        <v>1231</v>
      </c>
      <c r="I138">
        <f t="shared" si="19"/>
        <v>15</v>
      </c>
      <c r="J138">
        <f t="shared" si="20"/>
        <v>5</v>
      </c>
      <c r="K138">
        <f t="shared" si="21"/>
        <v>8</v>
      </c>
      <c r="L138">
        <f t="shared" si="22"/>
        <v>17</v>
      </c>
      <c r="M138">
        <f t="shared" si="23"/>
        <v>0</v>
      </c>
      <c r="N138">
        <f t="shared" si="24"/>
        <v>5</v>
      </c>
    </row>
    <row r="139" spans="1:14">
      <c r="A139" s="1" t="s">
        <v>145</v>
      </c>
      <c r="B139" s="2">
        <f t="shared" si="18"/>
        <v>0.39400000000000002</v>
      </c>
      <c r="C139">
        <f t="shared" si="17"/>
        <v>1.97</v>
      </c>
      <c r="D139">
        <v>0</v>
      </c>
      <c r="E139">
        <v>1.97</v>
      </c>
      <c r="F139" t="s">
        <v>143</v>
      </c>
      <c r="G139" t="s">
        <v>144</v>
      </c>
      <c r="H139" t="s">
        <v>1222</v>
      </c>
      <c r="I139">
        <f t="shared" si="19"/>
        <v>15</v>
      </c>
      <c r="J139">
        <f t="shared" si="20"/>
        <v>5</v>
      </c>
      <c r="K139">
        <f t="shared" si="21"/>
        <v>7</v>
      </c>
      <c r="L139">
        <f t="shared" si="22"/>
        <v>16</v>
      </c>
      <c r="M139">
        <f t="shared" si="23"/>
        <v>0</v>
      </c>
      <c r="N139">
        <f t="shared" si="24"/>
        <v>5</v>
      </c>
    </row>
    <row r="140" spans="1:14">
      <c r="A140" s="1" t="s">
        <v>190</v>
      </c>
      <c r="B140" s="2">
        <f t="shared" si="18"/>
        <v>0.39400000000000002</v>
      </c>
      <c r="C140">
        <f t="shared" si="17"/>
        <v>1.97</v>
      </c>
      <c r="D140">
        <v>0</v>
      </c>
      <c r="E140">
        <v>1.97</v>
      </c>
      <c r="F140" t="s">
        <v>188</v>
      </c>
      <c r="G140" t="s">
        <v>189</v>
      </c>
      <c r="H140" t="s">
        <v>1252</v>
      </c>
      <c r="I140">
        <f t="shared" si="19"/>
        <v>15</v>
      </c>
      <c r="J140">
        <f t="shared" si="20"/>
        <v>5</v>
      </c>
      <c r="K140">
        <f t="shared" si="21"/>
        <v>7</v>
      </c>
      <c r="L140">
        <f t="shared" si="22"/>
        <v>16</v>
      </c>
      <c r="M140">
        <f t="shared" si="23"/>
        <v>0</v>
      </c>
      <c r="N140">
        <f t="shared" si="24"/>
        <v>5</v>
      </c>
    </row>
    <row r="141" spans="1:14">
      <c r="A141" s="1" t="s">
        <v>205</v>
      </c>
      <c r="B141" s="2">
        <f t="shared" si="18"/>
        <v>0.39400000000000002</v>
      </c>
      <c r="C141">
        <f t="shared" si="17"/>
        <v>1.97</v>
      </c>
      <c r="D141">
        <v>0</v>
      </c>
      <c r="E141">
        <v>1.97</v>
      </c>
      <c r="F141" t="s">
        <v>203</v>
      </c>
      <c r="G141" t="s">
        <v>204</v>
      </c>
      <c r="H141" t="s">
        <v>1257</v>
      </c>
      <c r="I141">
        <f t="shared" si="19"/>
        <v>15</v>
      </c>
      <c r="J141">
        <f t="shared" si="20"/>
        <v>5</v>
      </c>
      <c r="K141">
        <f t="shared" si="21"/>
        <v>8</v>
      </c>
      <c r="L141">
        <f t="shared" si="22"/>
        <v>17</v>
      </c>
      <c r="M141">
        <f t="shared" si="23"/>
        <v>0</v>
      </c>
      <c r="N141">
        <f t="shared" si="24"/>
        <v>5</v>
      </c>
    </row>
    <row r="142" spans="1:14">
      <c r="A142" s="1" t="s">
        <v>312</v>
      </c>
      <c r="B142" s="2">
        <f t="shared" si="18"/>
        <v>0.39400000000000002</v>
      </c>
      <c r="C142">
        <f t="shared" si="17"/>
        <v>1.97</v>
      </c>
      <c r="D142">
        <v>0</v>
      </c>
      <c r="E142">
        <v>1.97</v>
      </c>
      <c r="F142" t="s">
        <v>310</v>
      </c>
      <c r="G142" t="s">
        <v>311</v>
      </c>
      <c r="H142" t="s">
        <v>1222</v>
      </c>
      <c r="I142">
        <f t="shared" si="19"/>
        <v>15</v>
      </c>
      <c r="J142">
        <f t="shared" si="20"/>
        <v>5</v>
      </c>
      <c r="K142">
        <f t="shared" si="21"/>
        <v>7</v>
      </c>
      <c r="L142">
        <f t="shared" si="22"/>
        <v>16</v>
      </c>
      <c r="M142">
        <f t="shared" si="23"/>
        <v>0</v>
      </c>
      <c r="N142">
        <f t="shared" si="24"/>
        <v>5</v>
      </c>
    </row>
    <row r="143" spans="1:14">
      <c r="A143" s="1" t="s">
        <v>326</v>
      </c>
      <c r="B143" s="2">
        <f t="shared" si="18"/>
        <v>0.39400000000000002</v>
      </c>
      <c r="C143">
        <f t="shared" si="17"/>
        <v>1.97</v>
      </c>
      <c r="D143">
        <v>0</v>
      </c>
      <c r="E143">
        <v>1.97</v>
      </c>
      <c r="F143" t="s">
        <v>324</v>
      </c>
      <c r="G143" t="s">
        <v>325</v>
      </c>
      <c r="H143" t="s">
        <v>1294</v>
      </c>
      <c r="I143">
        <f t="shared" si="19"/>
        <v>15</v>
      </c>
      <c r="J143">
        <f t="shared" si="20"/>
        <v>5</v>
      </c>
      <c r="K143">
        <f t="shared" si="21"/>
        <v>7</v>
      </c>
      <c r="L143">
        <f t="shared" si="22"/>
        <v>16</v>
      </c>
      <c r="M143">
        <f t="shared" si="23"/>
        <v>0</v>
      </c>
      <c r="N143">
        <f t="shared" si="24"/>
        <v>5</v>
      </c>
    </row>
    <row r="144" spans="1:14">
      <c r="A144" s="1" t="s">
        <v>424</v>
      </c>
      <c r="B144" s="2">
        <f t="shared" si="18"/>
        <v>0.39400000000000002</v>
      </c>
      <c r="C144">
        <f t="shared" si="17"/>
        <v>1.97</v>
      </c>
      <c r="D144">
        <v>0</v>
      </c>
      <c r="E144">
        <v>1.97</v>
      </c>
      <c r="F144" t="s">
        <v>422</v>
      </c>
      <c r="G144" t="s">
        <v>423</v>
      </c>
      <c r="H144" t="s">
        <v>1324</v>
      </c>
      <c r="I144">
        <f t="shared" si="19"/>
        <v>15</v>
      </c>
      <c r="J144">
        <f t="shared" si="20"/>
        <v>5</v>
      </c>
      <c r="K144">
        <f t="shared" si="21"/>
        <v>7</v>
      </c>
      <c r="L144">
        <f t="shared" si="22"/>
        <v>16</v>
      </c>
      <c r="M144">
        <f t="shared" si="23"/>
        <v>0</v>
      </c>
      <c r="N144">
        <f t="shared" si="24"/>
        <v>5</v>
      </c>
    </row>
    <row r="145" spans="1:14">
      <c r="A145" s="1" t="s">
        <v>1092</v>
      </c>
      <c r="B145" s="2">
        <f t="shared" si="18"/>
        <v>0.39400000000000002</v>
      </c>
      <c r="C145">
        <f t="shared" si="17"/>
        <v>1.97</v>
      </c>
      <c r="D145">
        <v>0</v>
      </c>
      <c r="E145">
        <v>1.97</v>
      </c>
      <c r="F145" t="s">
        <v>1090</v>
      </c>
      <c r="G145" t="s">
        <v>1091</v>
      </c>
      <c r="H145" t="s">
        <v>1546</v>
      </c>
      <c r="I145">
        <f t="shared" si="19"/>
        <v>15</v>
      </c>
      <c r="J145">
        <f t="shared" si="20"/>
        <v>5</v>
      </c>
      <c r="K145">
        <f t="shared" si="21"/>
        <v>7</v>
      </c>
      <c r="L145">
        <f t="shared" si="22"/>
        <v>16</v>
      </c>
      <c r="M145">
        <f t="shared" si="23"/>
        <v>0</v>
      </c>
      <c r="N145">
        <f t="shared" si="24"/>
        <v>5</v>
      </c>
    </row>
    <row r="146" spans="1:14">
      <c r="A146" s="1" t="s">
        <v>181</v>
      </c>
      <c r="B146" s="2">
        <f t="shared" si="18"/>
        <v>0.33166666666666667</v>
      </c>
      <c r="C146">
        <f t="shared" si="17"/>
        <v>1.99</v>
      </c>
      <c r="D146">
        <v>1.99</v>
      </c>
      <c r="E146">
        <v>1.25</v>
      </c>
      <c r="F146" t="s">
        <v>179</v>
      </c>
      <c r="G146" t="s">
        <v>180</v>
      </c>
      <c r="H146" t="s">
        <v>1249</v>
      </c>
      <c r="I146">
        <f t="shared" si="19"/>
        <v>19</v>
      </c>
      <c r="J146">
        <f t="shared" si="20"/>
        <v>1</v>
      </c>
      <c r="K146">
        <f t="shared" si="21"/>
        <v>4</v>
      </c>
      <c r="L146">
        <f t="shared" si="22"/>
        <v>13</v>
      </c>
      <c r="M146">
        <f t="shared" si="23"/>
        <v>0</v>
      </c>
      <c r="N146">
        <f t="shared" si="24"/>
        <v>6</v>
      </c>
    </row>
    <row r="147" spans="1:14">
      <c r="A147" s="1" t="s">
        <v>362</v>
      </c>
      <c r="B147" s="2">
        <f t="shared" si="18"/>
        <v>0.37547169811320757</v>
      </c>
      <c r="C147">
        <f t="shared" si="17"/>
        <v>1.99</v>
      </c>
      <c r="D147">
        <v>1.99</v>
      </c>
      <c r="E147">
        <v>1.25</v>
      </c>
      <c r="F147" t="s">
        <v>360</v>
      </c>
      <c r="G147" t="s">
        <v>361</v>
      </c>
      <c r="H147" t="s">
        <v>1304</v>
      </c>
      <c r="I147">
        <f t="shared" si="19"/>
        <v>16</v>
      </c>
      <c r="J147">
        <f t="shared" si="20"/>
        <v>6</v>
      </c>
      <c r="K147">
        <f t="shared" si="21"/>
        <v>3.5</v>
      </c>
      <c r="L147">
        <f t="shared" si="22"/>
        <v>14</v>
      </c>
      <c r="M147">
        <f t="shared" si="23"/>
        <v>0</v>
      </c>
      <c r="N147">
        <f t="shared" si="24"/>
        <v>5.3</v>
      </c>
    </row>
    <row r="148" spans="1:14">
      <c r="A148" s="1" t="s">
        <v>241</v>
      </c>
      <c r="B148" s="2">
        <f t="shared" si="18"/>
        <v>0.37547169811320757</v>
      </c>
      <c r="C148">
        <f t="shared" si="17"/>
        <v>1.99</v>
      </c>
      <c r="D148">
        <v>1.99</v>
      </c>
      <c r="E148">
        <v>1.25</v>
      </c>
      <c r="F148" t="s">
        <v>239</v>
      </c>
      <c r="G148" t="s">
        <v>240</v>
      </c>
      <c r="H148" t="s">
        <v>1269</v>
      </c>
      <c r="I148">
        <f t="shared" si="19"/>
        <v>13</v>
      </c>
      <c r="J148">
        <f t="shared" si="20"/>
        <v>6</v>
      </c>
      <c r="K148">
        <f t="shared" si="21"/>
        <v>3.5</v>
      </c>
      <c r="L148">
        <f t="shared" si="22"/>
        <v>13</v>
      </c>
      <c r="M148">
        <f t="shared" si="23"/>
        <v>0</v>
      </c>
      <c r="N148">
        <f t="shared" si="24"/>
        <v>5.3</v>
      </c>
    </row>
    <row r="149" spans="1:14">
      <c r="A149" s="1" t="s">
        <v>445</v>
      </c>
      <c r="B149" s="2">
        <f t="shared" si="18"/>
        <v>0.37547169811320757</v>
      </c>
      <c r="C149">
        <f t="shared" si="17"/>
        <v>1.99</v>
      </c>
      <c r="D149">
        <v>1.99</v>
      </c>
      <c r="E149">
        <v>1.25</v>
      </c>
      <c r="F149" t="s">
        <v>443</v>
      </c>
      <c r="G149" t="s">
        <v>444</v>
      </c>
      <c r="H149" t="s">
        <v>1331</v>
      </c>
      <c r="I149">
        <f t="shared" si="19"/>
        <v>13</v>
      </c>
      <c r="J149">
        <f t="shared" si="20"/>
        <v>6</v>
      </c>
      <c r="K149">
        <f t="shared" si="21"/>
        <v>3.5</v>
      </c>
      <c r="L149">
        <f t="shared" si="22"/>
        <v>12</v>
      </c>
      <c r="M149">
        <f t="shared" si="23"/>
        <v>0</v>
      </c>
      <c r="N149">
        <f t="shared" si="24"/>
        <v>5.3</v>
      </c>
    </row>
    <row r="150" spans="1:14">
      <c r="A150" s="1" t="s">
        <v>400</v>
      </c>
      <c r="B150" s="2">
        <f t="shared" si="18"/>
        <v>0.37547169811320757</v>
      </c>
      <c r="C150">
        <f t="shared" si="17"/>
        <v>1.99</v>
      </c>
      <c r="D150">
        <v>1.99</v>
      </c>
      <c r="E150">
        <v>1.25</v>
      </c>
      <c r="F150" t="s">
        <v>398</v>
      </c>
      <c r="G150" t="s">
        <v>399</v>
      </c>
      <c r="H150" t="s">
        <v>1317</v>
      </c>
      <c r="I150">
        <f t="shared" si="19"/>
        <v>17</v>
      </c>
      <c r="J150">
        <f t="shared" si="20"/>
        <v>5</v>
      </c>
      <c r="K150">
        <f t="shared" si="21"/>
        <v>11</v>
      </c>
      <c r="L150">
        <f t="shared" si="22"/>
        <v>20</v>
      </c>
      <c r="M150">
        <f t="shared" si="23"/>
        <v>0</v>
      </c>
      <c r="N150">
        <f t="shared" si="24"/>
        <v>5.3</v>
      </c>
    </row>
    <row r="151" spans="1:14">
      <c r="A151" s="1" t="s">
        <v>157</v>
      </c>
      <c r="B151" s="2">
        <f t="shared" si="18"/>
        <v>0.37547169811320757</v>
      </c>
      <c r="C151">
        <f t="shared" si="17"/>
        <v>1.99</v>
      </c>
      <c r="D151">
        <v>1.99</v>
      </c>
      <c r="E151">
        <v>1.25</v>
      </c>
      <c r="F151" t="s">
        <v>155</v>
      </c>
      <c r="G151" t="s">
        <v>156</v>
      </c>
      <c r="H151" t="s">
        <v>1242</v>
      </c>
      <c r="I151">
        <f t="shared" si="19"/>
        <v>15</v>
      </c>
      <c r="J151">
        <f t="shared" si="20"/>
        <v>5</v>
      </c>
      <c r="K151">
        <f t="shared" si="21"/>
        <v>11</v>
      </c>
      <c r="L151">
        <f t="shared" si="22"/>
        <v>18</v>
      </c>
      <c r="M151">
        <f t="shared" si="23"/>
        <v>0</v>
      </c>
      <c r="N151">
        <f t="shared" si="24"/>
        <v>5.3</v>
      </c>
    </row>
    <row r="152" spans="1:14">
      <c r="A152" s="1" t="s">
        <v>852</v>
      </c>
      <c r="B152" s="2">
        <f t="shared" si="18"/>
        <v>0.37547169811320757</v>
      </c>
      <c r="C152">
        <f t="shared" si="17"/>
        <v>1.99</v>
      </c>
      <c r="D152">
        <v>1.99</v>
      </c>
      <c r="E152">
        <v>1.25</v>
      </c>
      <c r="F152" t="s">
        <v>850</v>
      </c>
      <c r="G152" t="s">
        <v>851</v>
      </c>
      <c r="H152" t="s">
        <v>1463</v>
      </c>
      <c r="I152">
        <f t="shared" si="19"/>
        <v>15</v>
      </c>
      <c r="J152">
        <f t="shared" si="20"/>
        <v>5</v>
      </c>
      <c r="K152">
        <f t="shared" si="21"/>
        <v>11</v>
      </c>
      <c r="L152">
        <f t="shared" si="22"/>
        <v>18</v>
      </c>
      <c r="M152">
        <f t="shared" si="23"/>
        <v>0</v>
      </c>
      <c r="N152">
        <f t="shared" si="24"/>
        <v>5.3</v>
      </c>
    </row>
    <row r="153" spans="1:14">
      <c r="A153" s="1" t="s">
        <v>952</v>
      </c>
      <c r="B153" s="2">
        <f t="shared" si="18"/>
        <v>0.29857142857142854</v>
      </c>
      <c r="C153">
        <f t="shared" si="17"/>
        <v>2.09</v>
      </c>
      <c r="D153">
        <v>0</v>
      </c>
      <c r="E153">
        <v>2.09</v>
      </c>
      <c r="F153" t="s">
        <v>951</v>
      </c>
      <c r="G153" t="s">
        <v>866</v>
      </c>
      <c r="H153" t="s">
        <v>1495</v>
      </c>
      <c r="I153">
        <f t="shared" si="19"/>
        <v>6</v>
      </c>
      <c r="J153">
        <f t="shared" si="20"/>
        <v>2</v>
      </c>
      <c r="K153">
        <f t="shared" si="21"/>
        <v>4</v>
      </c>
      <c r="L153">
        <f t="shared" si="22"/>
        <v>14</v>
      </c>
      <c r="M153">
        <f t="shared" si="23"/>
        <v>0</v>
      </c>
      <c r="N153">
        <f t="shared" si="24"/>
        <v>7</v>
      </c>
    </row>
    <row r="154" spans="1:14">
      <c r="A154" s="1" t="s">
        <v>925</v>
      </c>
      <c r="B154" s="2">
        <f t="shared" si="18"/>
        <v>0.29857142857142854</v>
      </c>
      <c r="C154">
        <f t="shared" si="17"/>
        <v>2.09</v>
      </c>
      <c r="D154">
        <v>0</v>
      </c>
      <c r="E154">
        <v>2.09</v>
      </c>
      <c r="F154" t="s">
        <v>924</v>
      </c>
      <c r="G154" t="s">
        <v>866</v>
      </c>
      <c r="H154" t="s">
        <v>1486</v>
      </c>
      <c r="I154">
        <f t="shared" si="19"/>
        <v>6</v>
      </c>
      <c r="J154">
        <f t="shared" si="20"/>
        <v>1</v>
      </c>
      <c r="K154">
        <f t="shared" si="21"/>
        <v>10</v>
      </c>
      <c r="L154">
        <f t="shared" si="22"/>
        <v>19</v>
      </c>
      <c r="M154">
        <f t="shared" si="23"/>
        <v>0</v>
      </c>
      <c r="N154">
        <f t="shared" si="24"/>
        <v>7</v>
      </c>
    </row>
    <row r="155" spans="1:14">
      <c r="A155" s="1" t="s">
        <v>622</v>
      </c>
      <c r="B155" s="2">
        <f t="shared" si="18"/>
        <v>0.34833333333333333</v>
      </c>
      <c r="C155">
        <f t="shared" ref="C155:C218" si="25">IF(D155&lt;&gt;0,D155,E155)</f>
        <v>2.09</v>
      </c>
      <c r="D155">
        <v>0</v>
      </c>
      <c r="E155">
        <v>2.09</v>
      </c>
      <c r="F155" t="s">
        <v>621</v>
      </c>
      <c r="G155" t="s">
        <v>580</v>
      </c>
      <c r="H155" t="s">
        <v>1389</v>
      </c>
      <c r="I155">
        <f t="shared" si="19"/>
        <v>5</v>
      </c>
      <c r="J155">
        <f t="shared" si="20"/>
        <v>1</v>
      </c>
      <c r="K155">
        <f t="shared" si="21"/>
        <v>0</v>
      </c>
      <c r="L155">
        <f t="shared" si="22"/>
        <v>90</v>
      </c>
      <c r="M155">
        <f t="shared" si="23"/>
        <v>0</v>
      </c>
      <c r="N155">
        <f t="shared" si="24"/>
        <v>6</v>
      </c>
    </row>
    <row r="156" spans="1:14">
      <c r="A156" s="1" t="s">
        <v>944</v>
      </c>
      <c r="B156" s="2">
        <f t="shared" si="18"/>
        <v>0.3943396226415094</v>
      </c>
      <c r="C156">
        <f t="shared" si="25"/>
        <v>2.09</v>
      </c>
      <c r="D156">
        <v>0</v>
      </c>
      <c r="E156">
        <v>2.09</v>
      </c>
      <c r="F156" t="s">
        <v>942</v>
      </c>
      <c r="G156" t="s">
        <v>943</v>
      </c>
      <c r="H156" t="s">
        <v>1492</v>
      </c>
      <c r="I156">
        <f t="shared" si="19"/>
        <v>11</v>
      </c>
      <c r="J156">
        <f t="shared" si="20"/>
        <v>1</v>
      </c>
      <c r="K156">
        <f t="shared" si="21"/>
        <v>2.5</v>
      </c>
      <c r="L156">
        <f t="shared" si="22"/>
        <v>12</v>
      </c>
      <c r="M156">
        <f t="shared" si="23"/>
        <v>0</v>
      </c>
      <c r="N156">
        <f t="shared" si="24"/>
        <v>5.3</v>
      </c>
    </row>
    <row r="157" spans="1:14">
      <c r="A157" s="1" t="s">
        <v>947</v>
      </c>
      <c r="B157" s="2">
        <f t="shared" si="18"/>
        <v>0.3943396226415094</v>
      </c>
      <c r="C157">
        <f t="shared" si="25"/>
        <v>2.09</v>
      </c>
      <c r="D157">
        <v>0</v>
      </c>
      <c r="E157">
        <v>2.09</v>
      </c>
      <c r="F157" t="s">
        <v>945</v>
      </c>
      <c r="G157" t="s">
        <v>946</v>
      </c>
      <c r="H157" t="s">
        <v>1493</v>
      </c>
      <c r="I157">
        <f t="shared" si="19"/>
        <v>11</v>
      </c>
      <c r="J157">
        <f t="shared" si="20"/>
        <v>1</v>
      </c>
      <c r="K157">
        <f t="shared" si="21"/>
        <v>2.5</v>
      </c>
      <c r="L157">
        <f t="shared" si="22"/>
        <v>12</v>
      </c>
      <c r="M157">
        <f t="shared" si="23"/>
        <v>0</v>
      </c>
      <c r="N157">
        <f t="shared" si="24"/>
        <v>5.3</v>
      </c>
    </row>
    <row r="158" spans="1:14">
      <c r="A158" s="1" t="s">
        <v>955</v>
      </c>
      <c r="B158" s="2">
        <f t="shared" si="18"/>
        <v>0.3943396226415094</v>
      </c>
      <c r="C158">
        <f t="shared" si="25"/>
        <v>2.09</v>
      </c>
      <c r="D158">
        <v>0</v>
      </c>
      <c r="E158">
        <v>2.09</v>
      </c>
      <c r="F158" t="s">
        <v>953</v>
      </c>
      <c r="G158" t="s">
        <v>954</v>
      </c>
      <c r="H158" t="s">
        <v>1493</v>
      </c>
      <c r="I158">
        <f t="shared" si="19"/>
        <v>11</v>
      </c>
      <c r="J158">
        <f t="shared" si="20"/>
        <v>1</v>
      </c>
      <c r="K158">
        <f t="shared" si="21"/>
        <v>2.5</v>
      </c>
      <c r="L158">
        <f t="shared" si="22"/>
        <v>12</v>
      </c>
      <c r="M158">
        <f t="shared" si="23"/>
        <v>0</v>
      </c>
      <c r="N158">
        <f t="shared" si="24"/>
        <v>5.3</v>
      </c>
    </row>
    <row r="159" spans="1:14">
      <c r="A159" s="1" t="s">
        <v>964</v>
      </c>
      <c r="B159" s="2">
        <f t="shared" si="18"/>
        <v>0.3943396226415094</v>
      </c>
      <c r="C159">
        <f t="shared" si="25"/>
        <v>2.09</v>
      </c>
      <c r="D159">
        <v>0</v>
      </c>
      <c r="E159">
        <v>2.09</v>
      </c>
      <c r="F159" t="s">
        <v>962</v>
      </c>
      <c r="G159" t="s">
        <v>963</v>
      </c>
      <c r="H159" t="s">
        <v>1498</v>
      </c>
      <c r="I159">
        <f t="shared" si="19"/>
        <v>11</v>
      </c>
      <c r="J159">
        <f t="shared" si="20"/>
        <v>1</v>
      </c>
      <c r="K159">
        <f t="shared" si="21"/>
        <v>0</v>
      </c>
      <c r="L159">
        <f t="shared" si="22"/>
        <v>11</v>
      </c>
      <c r="M159">
        <f t="shared" si="23"/>
        <v>0</v>
      </c>
      <c r="N159">
        <f t="shared" si="24"/>
        <v>5.3</v>
      </c>
    </row>
    <row r="160" spans="1:14">
      <c r="A160" s="1" t="s">
        <v>984</v>
      </c>
      <c r="B160" s="2">
        <f t="shared" si="18"/>
        <v>0.3943396226415094</v>
      </c>
      <c r="C160">
        <f t="shared" si="25"/>
        <v>2.09</v>
      </c>
      <c r="D160">
        <v>0</v>
      </c>
      <c r="E160">
        <v>2.09</v>
      </c>
      <c r="F160" t="s">
        <v>982</v>
      </c>
      <c r="G160" t="s">
        <v>983</v>
      </c>
      <c r="H160" t="s">
        <v>1505</v>
      </c>
      <c r="I160">
        <f t="shared" si="19"/>
        <v>11</v>
      </c>
      <c r="J160">
        <f t="shared" si="20"/>
        <v>1</v>
      </c>
      <c r="K160">
        <f t="shared" si="21"/>
        <v>6</v>
      </c>
      <c r="L160">
        <f t="shared" si="22"/>
        <v>15</v>
      </c>
      <c r="M160">
        <f t="shared" si="23"/>
        <v>0</v>
      </c>
      <c r="N160">
        <f t="shared" si="24"/>
        <v>5.3</v>
      </c>
    </row>
    <row r="161" spans="1:14">
      <c r="A161" s="1" t="s">
        <v>996</v>
      </c>
      <c r="B161" s="2">
        <f t="shared" si="18"/>
        <v>0.3943396226415094</v>
      </c>
      <c r="C161">
        <f t="shared" si="25"/>
        <v>2.09</v>
      </c>
      <c r="D161">
        <v>0</v>
      </c>
      <c r="E161">
        <v>2.09</v>
      </c>
      <c r="F161" t="s">
        <v>994</v>
      </c>
      <c r="G161" t="s">
        <v>995</v>
      </c>
      <c r="H161" t="s">
        <v>1508</v>
      </c>
      <c r="I161">
        <f t="shared" si="19"/>
        <v>11</v>
      </c>
      <c r="J161">
        <f t="shared" si="20"/>
        <v>1</v>
      </c>
      <c r="K161">
        <f t="shared" si="21"/>
        <v>2.5</v>
      </c>
      <c r="L161">
        <f t="shared" si="22"/>
        <v>13</v>
      </c>
      <c r="M161">
        <f t="shared" si="23"/>
        <v>0</v>
      </c>
      <c r="N161">
        <f t="shared" si="24"/>
        <v>5.3</v>
      </c>
    </row>
    <row r="162" spans="1:14">
      <c r="A162" s="1" t="s">
        <v>719</v>
      </c>
      <c r="B162" s="2">
        <f t="shared" si="18"/>
        <v>0.43207547169811322</v>
      </c>
      <c r="C162">
        <f t="shared" si="25"/>
        <v>2.29</v>
      </c>
      <c r="D162">
        <v>0</v>
      </c>
      <c r="E162">
        <v>2.29</v>
      </c>
      <c r="F162" t="s">
        <v>717</v>
      </c>
      <c r="G162" t="s">
        <v>718</v>
      </c>
      <c r="H162" t="s">
        <v>1422</v>
      </c>
      <c r="I162">
        <f t="shared" si="19"/>
        <v>17</v>
      </c>
      <c r="J162">
        <f t="shared" si="20"/>
        <v>5</v>
      </c>
      <c r="K162">
        <f t="shared" si="21"/>
        <v>11</v>
      </c>
      <c r="L162">
        <f t="shared" si="22"/>
        <v>19</v>
      </c>
      <c r="M162">
        <f t="shared" si="23"/>
        <v>0</v>
      </c>
      <c r="N162">
        <f t="shared" si="24"/>
        <v>5.3</v>
      </c>
    </row>
    <row r="163" spans="1:14">
      <c r="A163" s="1" t="s">
        <v>722</v>
      </c>
      <c r="B163" s="2">
        <f t="shared" si="18"/>
        <v>0.43207547169811322</v>
      </c>
      <c r="C163">
        <f t="shared" si="25"/>
        <v>2.29</v>
      </c>
      <c r="D163">
        <v>0</v>
      </c>
      <c r="E163">
        <v>2.29</v>
      </c>
      <c r="F163" t="s">
        <v>720</v>
      </c>
      <c r="G163" t="s">
        <v>721</v>
      </c>
      <c r="H163" t="s">
        <v>1423</v>
      </c>
      <c r="I163">
        <f t="shared" si="19"/>
        <v>14</v>
      </c>
      <c r="J163">
        <f t="shared" si="20"/>
        <v>5</v>
      </c>
      <c r="K163">
        <f t="shared" si="21"/>
        <v>11</v>
      </c>
      <c r="L163">
        <f t="shared" si="22"/>
        <v>17</v>
      </c>
      <c r="M163">
        <f t="shared" si="23"/>
        <v>0</v>
      </c>
      <c r="N163">
        <f t="shared" si="24"/>
        <v>5.3</v>
      </c>
    </row>
    <row r="164" spans="1:14">
      <c r="A164" s="1" t="s">
        <v>775</v>
      </c>
      <c r="B164" s="2">
        <f t="shared" si="18"/>
        <v>0.43207547169811322</v>
      </c>
      <c r="C164">
        <f t="shared" si="25"/>
        <v>2.29</v>
      </c>
      <c r="D164">
        <v>0</v>
      </c>
      <c r="E164">
        <v>2.29</v>
      </c>
      <c r="F164" t="s">
        <v>773</v>
      </c>
      <c r="G164" t="s">
        <v>774</v>
      </c>
      <c r="H164" t="s">
        <v>1441</v>
      </c>
      <c r="I164">
        <f t="shared" si="19"/>
        <v>18</v>
      </c>
      <c r="J164">
        <f t="shared" si="20"/>
        <v>3</v>
      </c>
      <c r="K164">
        <f t="shared" si="21"/>
        <v>10</v>
      </c>
      <c r="L164">
        <f t="shared" si="22"/>
        <v>16</v>
      </c>
      <c r="M164">
        <f t="shared" si="23"/>
        <v>0</v>
      </c>
      <c r="N164">
        <f t="shared" si="24"/>
        <v>5.3</v>
      </c>
    </row>
    <row r="165" spans="1:14">
      <c r="A165" s="1" t="s">
        <v>298</v>
      </c>
      <c r="B165" s="2">
        <f t="shared" si="18"/>
        <v>0.43207547169811322</v>
      </c>
      <c r="C165">
        <f t="shared" si="25"/>
        <v>2.29</v>
      </c>
      <c r="D165">
        <v>0</v>
      </c>
      <c r="E165">
        <v>2.29</v>
      </c>
      <c r="F165" t="s">
        <v>296</v>
      </c>
      <c r="G165" t="s">
        <v>297</v>
      </c>
      <c r="H165" t="s">
        <v>1285</v>
      </c>
      <c r="I165">
        <f t="shared" si="19"/>
        <v>11</v>
      </c>
      <c r="J165">
        <f t="shared" si="20"/>
        <v>1</v>
      </c>
      <c r="K165">
        <f t="shared" si="21"/>
        <v>0</v>
      </c>
      <c r="L165">
        <f t="shared" si="22"/>
        <v>12</v>
      </c>
      <c r="M165">
        <f t="shared" si="23"/>
        <v>0</v>
      </c>
      <c r="N165">
        <f t="shared" si="24"/>
        <v>5.3</v>
      </c>
    </row>
    <row r="166" spans="1:14">
      <c r="A166" s="1" t="s">
        <v>610</v>
      </c>
      <c r="B166" s="2">
        <f t="shared" si="18"/>
        <v>0.43207547169811322</v>
      </c>
      <c r="C166">
        <f t="shared" si="25"/>
        <v>2.29</v>
      </c>
      <c r="D166">
        <v>0</v>
      </c>
      <c r="E166">
        <v>2.29</v>
      </c>
      <c r="F166" t="s">
        <v>608</v>
      </c>
      <c r="G166" t="s">
        <v>609</v>
      </c>
      <c r="H166" t="s">
        <v>1384</v>
      </c>
      <c r="I166">
        <f t="shared" si="19"/>
        <v>11</v>
      </c>
      <c r="J166">
        <f t="shared" si="20"/>
        <v>1</v>
      </c>
      <c r="K166">
        <f t="shared" si="21"/>
        <v>8</v>
      </c>
      <c r="L166">
        <f t="shared" si="22"/>
        <v>14</v>
      </c>
      <c r="M166">
        <f t="shared" si="23"/>
        <v>0</v>
      </c>
      <c r="N166">
        <f t="shared" si="24"/>
        <v>5.3</v>
      </c>
    </row>
    <row r="167" spans="1:14">
      <c r="A167" s="1" t="s">
        <v>615</v>
      </c>
      <c r="B167" s="2">
        <f t="shared" si="18"/>
        <v>0.43207547169811322</v>
      </c>
      <c r="C167">
        <f t="shared" si="25"/>
        <v>2.29</v>
      </c>
      <c r="D167">
        <v>0</v>
      </c>
      <c r="E167">
        <v>2.29</v>
      </c>
      <c r="F167" t="s">
        <v>613</v>
      </c>
      <c r="G167" t="s">
        <v>614</v>
      </c>
      <c r="H167" t="s">
        <v>1386</v>
      </c>
      <c r="I167">
        <f t="shared" si="19"/>
        <v>11</v>
      </c>
      <c r="J167">
        <f t="shared" si="20"/>
        <v>1</v>
      </c>
      <c r="K167">
        <f t="shared" si="21"/>
        <v>7</v>
      </c>
      <c r="L167">
        <f t="shared" si="22"/>
        <v>14</v>
      </c>
      <c r="M167">
        <f t="shared" si="23"/>
        <v>0</v>
      </c>
      <c r="N167">
        <f t="shared" si="24"/>
        <v>5.3</v>
      </c>
    </row>
    <row r="168" spans="1:14">
      <c r="A168" s="1" t="s">
        <v>618</v>
      </c>
      <c r="B168" s="2">
        <f t="shared" si="18"/>
        <v>0.43207547169811322</v>
      </c>
      <c r="C168">
        <f t="shared" si="25"/>
        <v>2.29</v>
      </c>
      <c r="D168">
        <v>0</v>
      </c>
      <c r="E168">
        <v>2.29</v>
      </c>
      <c r="F168" t="s">
        <v>616</v>
      </c>
      <c r="G168" t="s">
        <v>617</v>
      </c>
      <c r="H168" t="s">
        <v>1387</v>
      </c>
      <c r="I168">
        <f t="shared" si="19"/>
        <v>11</v>
      </c>
      <c r="J168">
        <f t="shared" si="20"/>
        <v>1</v>
      </c>
      <c r="K168">
        <f t="shared" si="21"/>
        <v>7</v>
      </c>
      <c r="L168">
        <f t="shared" si="22"/>
        <v>15</v>
      </c>
      <c r="M168">
        <f t="shared" si="23"/>
        <v>0</v>
      </c>
      <c r="N168">
        <f t="shared" si="24"/>
        <v>5.3</v>
      </c>
    </row>
    <row r="169" spans="1:14">
      <c r="A169" s="1" t="s">
        <v>932</v>
      </c>
      <c r="B169" s="2">
        <f t="shared" si="18"/>
        <v>0.43207547169811322</v>
      </c>
      <c r="C169">
        <f t="shared" si="25"/>
        <v>2.29</v>
      </c>
      <c r="D169">
        <v>0</v>
      </c>
      <c r="E169">
        <v>2.29</v>
      </c>
      <c r="F169" t="s">
        <v>930</v>
      </c>
      <c r="G169" t="s">
        <v>931</v>
      </c>
      <c r="H169" t="s">
        <v>1489</v>
      </c>
      <c r="I169">
        <f t="shared" si="19"/>
        <v>11</v>
      </c>
      <c r="J169">
        <f t="shared" si="20"/>
        <v>1</v>
      </c>
      <c r="K169">
        <f t="shared" si="21"/>
        <v>0</v>
      </c>
      <c r="L169">
        <f t="shared" si="22"/>
        <v>12</v>
      </c>
      <c r="M169">
        <f t="shared" si="23"/>
        <v>0</v>
      </c>
      <c r="N169">
        <f t="shared" si="24"/>
        <v>5.3</v>
      </c>
    </row>
    <row r="170" spans="1:14">
      <c r="A170" s="1" t="s">
        <v>1097</v>
      </c>
      <c r="B170" s="2">
        <f t="shared" si="18"/>
        <v>0.43207547169811322</v>
      </c>
      <c r="C170">
        <f t="shared" si="25"/>
        <v>2.29</v>
      </c>
      <c r="D170">
        <v>0</v>
      </c>
      <c r="E170">
        <v>2.29</v>
      </c>
      <c r="F170" t="s">
        <v>1095</v>
      </c>
      <c r="G170" t="s">
        <v>1096</v>
      </c>
      <c r="H170" t="s">
        <v>1548</v>
      </c>
      <c r="I170">
        <f t="shared" si="19"/>
        <v>11</v>
      </c>
      <c r="J170">
        <f t="shared" si="20"/>
        <v>1</v>
      </c>
      <c r="K170">
        <f t="shared" si="21"/>
        <v>3</v>
      </c>
      <c r="L170">
        <f t="shared" si="22"/>
        <v>14</v>
      </c>
      <c r="M170">
        <f t="shared" si="23"/>
        <v>0</v>
      </c>
      <c r="N170">
        <f t="shared" si="24"/>
        <v>5.3</v>
      </c>
    </row>
    <row r="171" spans="1:14">
      <c r="A171" s="1" t="s">
        <v>466</v>
      </c>
      <c r="B171" s="2">
        <f t="shared" si="18"/>
        <v>0.43207547169811322</v>
      </c>
      <c r="C171">
        <f t="shared" si="25"/>
        <v>2.29</v>
      </c>
      <c r="D171">
        <v>0</v>
      </c>
      <c r="E171">
        <v>2.29</v>
      </c>
      <c r="F171" t="s">
        <v>464</v>
      </c>
      <c r="G171" t="s">
        <v>465</v>
      </c>
      <c r="H171" t="s">
        <v>1337</v>
      </c>
      <c r="I171">
        <f t="shared" si="19"/>
        <v>10</v>
      </c>
      <c r="J171">
        <f t="shared" si="20"/>
        <v>1</v>
      </c>
      <c r="K171">
        <f t="shared" si="21"/>
        <v>0</v>
      </c>
      <c r="L171">
        <f t="shared" si="22"/>
        <v>12</v>
      </c>
      <c r="M171">
        <f t="shared" si="23"/>
        <v>0</v>
      </c>
      <c r="N171">
        <f t="shared" si="24"/>
        <v>5.3</v>
      </c>
    </row>
    <row r="172" spans="1:14">
      <c r="A172" s="1" t="s">
        <v>481</v>
      </c>
      <c r="B172" s="2">
        <f t="shared" si="18"/>
        <v>0.43207547169811322</v>
      </c>
      <c r="C172">
        <f t="shared" si="25"/>
        <v>2.29</v>
      </c>
      <c r="D172">
        <v>0</v>
      </c>
      <c r="E172">
        <v>2.29</v>
      </c>
      <c r="F172" t="s">
        <v>479</v>
      </c>
      <c r="G172" t="s">
        <v>480</v>
      </c>
      <c r="H172" t="s">
        <v>1342</v>
      </c>
      <c r="I172">
        <f t="shared" si="19"/>
        <v>10</v>
      </c>
      <c r="J172">
        <f t="shared" si="20"/>
        <v>1</v>
      </c>
      <c r="K172">
        <f t="shared" si="21"/>
        <v>0</v>
      </c>
      <c r="L172">
        <f t="shared" si="22"/>
        <v>11</v>
      </c>
      <c r="M172">
        <f t="shared" si="23"/>
        <v>0</v>
      </c>
      <c r="N172">
        <f t="shared" si="24"/>
        <v>5.3</v>
      </c>
    </row>
    <row r="173" spans="1:14">
      <c r="A173" s="1" t="s">
        <v>235</v>
      </c>
      <c r="B173" s="2">
        <f t="shared" si="18"/>
        <v>0.43207547169811322</v>
      </c>
      <c r="C173">
        <f t="shared" si="25"/>
        <v>2.29</v>
      </c>
      <c r="D173">
        <v>0</v>
      </c>
      <c r="E173">
        <v>2.29</v>
      </c>
      <c r="F173" t="s">
        <v>233</v>
      </c>
      <c r="G173" t="s">
        <v>234</v>
      </c>
      <c r="H173" t="s">
        <v>1267</v>
      </c>
      <c r="I173">
        <f t="shared" si="19"/>
        <v>9</v>
      </c>
      <c r="J173">
        <f t="shared" si="20"/>
        <v>1</v>
      </c>
      <c r="K173">
        <f t="shared" si="21"/>
        <v>0</v>
      </c>
      <c r="L173">
        <f t="shared" si="22"/>
        <v>11</v>
      </c>
      <c r="M173">
        <f t="shared" si="23"/>
        <v>0</v>
      </c>
      <c r="N173">
        <f t="shared" si="24"/>
        <v>5.3</v>
      </c>
    </row>
    <row r="174" spans="1:14">
      <c r="A174" s="1" t="s">
        <v>696</v>
      </c>
      <c r="B174" s="2">
        <f t="shared" si="18"/>
        <v>0.43207547169811322</v>
      </c>
      <c r="C174">
        <f t="shared" si="25"/>
        <v>2.29</v>
      </c>
      <c r="D174">
        <v>0</v>
      </c>
      <c r="E174">
        <v>2.29</v>
      </c>
      <c r="F174" t="s">
        <v>694</v>
      </c>
      <c r="G174" t="s">
        <v>695</v>
      </c>
      <c r="H174" t="s">
        <v>1414</v>
      </c>
      <c r="I174">
        <f t="shared" si="19"/>
        <v>9</v>
      </c>
      <c r="J174">
        <f t="shared" si="20"/>
        <v>1</v>
      </c>
      <c r="K174">
        <f t="shared" si="21"/>
        <v>8</v>
      </c>
      <c r="L174">
        <f t="shared" si="22"/>
        <v>17</v>
      </c>
      <c r="M174">
        <f t="shared" si="23"/>
        <v>0</v>
      </c>
      <c r="N174">
        <f t="shared" si="24"/>
        <v>5.3</v>
      </c>
    </row>
    <row r="175" spans="1:14">
      <c r="A175" s="1" t="s">
        <v>301</v>
      </c>
      <c r="B175" s="2">
        <f t="shared" si="18"/>
        <v>0.52045454545454539</v>
      </c>
      <c r="C175">
        <f t="shared" si="25"/>
        <v>2.29</v>
      </c>
      <c r="D175">
        <v>0</v>
      </c>
      <c r="E175">
        <v>2.29</v>
      </c>
      <c r="F175" t="s">
        <v>299</v>
      </c>
      <c r="G175" t="s">
        <v>300</v>
      </c>
      <c r="H175" t="s">
        <v>1286</v>
      </c>
      <c r="I175">
        <f t="shared" si="19"/>
        <v>8</v>
      </c>
      <c r="J175">
        <f t="shared" si="20"/>
        <v>1</v>
      </c>
      <c r="K175">
        <f t="shared" si="21"/>
        <v>4.5</v>
      </c>
      <c r="L175">
        <f t="shared" si="22"/>
        <v>14</v>
      </c>
      <c r="M175">
        <f t="shared" si="23"/>
        <v>0</v>
      </c>
      <c r="N175">
        <f t="shared" si="24"/>
        <v>4.4000000000000004</v>
      </c>
    </row>
    <row r="176" spans="1:14">
      <c r="A176" s="1" t="s">
        <v>766</v>
      </c>
      <c r="B176" s="2">
        <f t="shared" si="18"/>
        <v>0.52045454545454539</v>
      </c>
      <c r="C176">
        <f t="shared" si="25"/>
        <v>2.29</v>
      </c>
      <c r="D176">
        <v>0</v>
      </c>
      <c r="E176">
        <v>2.29</v>
      </c>
      <c r="F176" t="s">
        <v>764</v>
      </c>
      <c r="G176" t="s">
        <v>765</v>
      </c>
      <c r="H176" t="s">
        <v>1438</v>
      </c>
      <c r="I176">
        <f t="shared" si="19"/>
        <v>5</v>
      </c>
      <c r="J176">
        <f t="shared" si="20"/>
        <v>1</v>
      </c>
      <c r="K176">
        <f t="shared" si="21"/>
        <v>4</v>
      </c>
      <c r="L176">
        <f t="shared" si="22"/>
        <v>12</v>
      </c>
      <c r="M176">
        <f t="shared" si="23"/>
        <v>0</v>
      </c>
      <c r="N176">
        <f t="shared" si="24"/>
        <v>4.4000000000000004</v>
      </c>
    </row>
    <row r="177" spans="1:14">
      <c r="A177" s="1" t="s">
        <v>713</v>
      </c>
      <c r="B177" s="2">
        <f t="shared" si="18"/>
        <v>0.57250000000000001</v>
      </c>
      <c r="C177">
        <f t="shared" si="25"/>
        <v>2.29</v>
      </c>
      <c r="D177">
        <v>0</v>
      </c>
      <c r="E177">
        <v>2.29</v>
      </c>
      <c r="F177" t="s">
        <v>711</v>
      </c>
      <c r="G177" t="s">
        <v>712</v>
      </c>
      <c r="H177" t="s">
        <v>1420</v>
      </c>
      <c r="I177">
        <f t="shared" si="19"/>
        <v>8</v>
      </c>
      <c r="J177">
        <f t="shared" si="20"/>
        <v>9</v>
      </c>
      <c r="K177">
        <f t="shared" si="21"/>
        <v>10</v>
      </c>
      <c r="L177">
        <f t="shared" si="22"/>
        <v>17</v>
      </c>
      <c r="M177">
        <f t="shared" si="23"/>
        <v>0</v>
      </c>
      <c r="N177">
        <f t="shared" si="24"/>
        <v>4</v>
      </c>
    </row>
    <row r="178" spans="1:14">
      <c r="A178" s="1" t="s">
        <v>725</v>
      </c>
      <c r="B178" s="2">
        <f t="shared" si="18"/>
        <v>0.57250000000000001</v>
      </c>
      <c r="C178">
        <f t="shared" si="25"/>
        <v>2.29</v>
      </c>
      <c r="D178">
        <v>0</v>
      </c>
      <c r="E178">
        <v>2.29</v>
      </c>
      <c r="F178" t="s">
        <v>723</v>
      </c>
      <c r="G178" t="s">
        <v>724</v>
      </c>
      <c r="H178" t="s">
        <v>1424</v>
      </c>
      <c r="I178">
        <f t="shared" si="19"/>
        <v>8</v>
      </c>
      <c r="J178">
        <f t="shared" si="20"/>
        <v>9</v>
      </c>
      <c r="K178">
        <f t="shared" si="21"/>
        <v>10</v>
      </c>
      <c r="L178">
        <f t="shared" si="22"/>
        <v>17</v>
      </c>
      <c r="M178">
        <f t="shared" si="23"/>
        <v>0</v>
      </c>
      <c r="N178">
        <f t="shared" si="24"/>
        <v>4</v>
      </c>
    </row>
    <row r="179" spans="1:14">
      <c r="A179" s="1" t="s">
        <v>1058</v>
      </c>
      <c r="B179" s="2">
        <f t="shared" si="18"/>
        <v>0.6</v>
      </c>
      <c r="C179">
        <f t="shared" si="25"/>
        <v>2.4</v>
      </c>
      <c r="D179">
        <v>0</v>
      </c>
      <c r="E179">
        <v>2.4</v>
      </c>
      <c r="F179" t="s">
        <v>1056</v>
      </c>
      <c r="G179" t="s">
        <v>1057</v>
      </c>
      <c r="H179" t="s">
        <v>1532</v>
      </c>
      <c r="I179">
        <f t="shared" si="19"/>
        <v>18</v>
      </c>
      <c r="J179">
        <f t="shared" si="20"/>
        <v>3</v>
      </c>
      <c r="K179">
        <f t="shared" si="21"/>
        <v>5</v>
      </c>
      <c r="L179">
        <f t="shared" si="22"/>
        <v>14</v>
      </c>
      <c r="M179">
        <f t="shared" si="23"/>
        <v>0</v>
      </c>
      <c r="N179">
        <f t="shared" si="24"/>
        <v>4</v>
      </c>
    </row>
    <row r="180" spans="1:14">
      <c r="A180" s="1" t="s">
        <v>124</v>
      </c>
      <c r="B180" s="2">
        <f t="shared" si="18"/>
        <v>0.31125000000000003</v>
      </c>
      <c r="C180">
        <f t="shared" si="25"/>
        <v>2.4900000000000002</v>
      </c>
      <c r="D180">
        <v>2.4900000000000002</v>
      </c>
      <c r="E180">
        <v>2</v>
      </c>
      <c r="F180" t="s">
        <v>123</v>
      </c>
      <c r="H180" t="s">
        <v>1233</v>
      </c>
      <c r="I180">
        <f t="shared" si="19"/>
        <v>35</v>
      </c>
      <c r="J180">
        <f t="shared" si="20"/>
        <v>1</v>
      </c>
      <c r="K180">
        <f t="shared" si="21"/>
        <v>13</v>
      </c>
      <c r="L180">
        <f t="shared" si="22"/>
        <v>32</v>
      </c>
      <c r="M180">
        <f t="shared" si="23"/>
        <v>0</v>
      </c>
      <c r="N180">
        <f t="shared" si="24"/>
        <v>8</v>
      </c>
    </row>
    <row r="181" spans="1:14">
      <c r="A181" s="1" t="s">
        <v>406</v>
      </c>
      <c r="B181" s="2">
        <f t="shared" si="18"/>
        <v>0.31125000000000003</v>
      </c>
      <c r="C181">
        <f t="shared" si="25"/>
        <v>2.4900000000000002</v>
      </c>
      <c r="D181">
        <v>2.4900000000000002</v>
      </c>
      <c r="E181">
        <v>2</v>
      </c>
      <c r="F181" t="s">
        <v>404</v>
      </c>
      <c r="G181" t="s">
        <v>405</v>
      </c>
      <c r="H181" t="s">
        <v>1318</v>
      </c>
      <c r="I181">
        <f t="shared" si="19"/>
        <v>32</v>
      </c>
      <c r="J181">
        <f t="shared" si="20"/>
        <v>1</v>
      </c>
      <c r="K181">
        <f t="shared" si="21"/>
        <v>11</v>
      </c>
      <c r="L181">
        <f t="shared" si="22"/>
        <v>28</v>
      </c>
      <c r="M181">
        <f t="shared" si="23"/>
        <v>0</v>
      </c>
      <c r="N181">
        <f t="shared" si="24"/>
        <v>8</v>
      </c>
    </row>
    <row r="182" spans="1:14">
      <c r="A182" s="1" t="s">
        <v>148</v>
      </c>
      <c r="B182" s="2">
        <f t="shared" si="18"/>
        <v>0.31125000000000003</v>
      </c>
      <c r="C182">
        <f t="shared" si="25"/>
        <v>2.4900000000000002</v>
      </c>
      <c r="D182">
        <v>2.4900000000000002</v>
      </c>
      <c r="E182">
        <v>2</v>
      </c>
      <c r="F182" t="s">
        <v>146</v>
      </c>
      <c r="G182" t="s">
        <v>147</v>
      </c>
      <c r="H182" t="s">
        <v>1239</v>
      </c>
      <c r="I182">
        <f t="shared" si="19"/>
        <v>31</v>
      </c>
      <c r="J182">
        <f t="shared" si="20"/>
        <v>1</v>
      </c>
      <c r="K182">
        <f t="shared" si="21"/>
        <v>11</v>
      </c>
      <c r="L182">
        <f t="shared" si="22"/>
        <v>28</v>
      </c>
      <c r="M182">
        <f t="shared" si="23"/>
        <v>0</v>
      </c>
      <c r="N182">
        <f t="shared" si="24"/>
        <v>8</v>
      </c>
    </row>
    <row r="183" spans="1:14">
      <c r="A183" s="1" t="s">
        <v>409</v>
      </c>
      <c r="B183" s="2">
        <f t="shared" si="18"/>
        <v>0.31125000000000003</v>
      </c>
      <c r="C183">
        <f t="shared" si="25"/>
        <v>2.4900000000000002</v>
      </c>
      <c r="D183">
        <v>2.4900000000000002</v>
      </c>
      <c r="E183">
        <v>2</v>
      </c>
      <c r="F183" t="s">
        <v>407</v>
      </c>
      <c r="G183" t="s">
        <v>408</v>
      </c>
      <c r="H183" t="s">
        <v>1319</v>
      </c>
      <c r="I183">
        <f t="shared" si="19"/>
        <v>31</v>
      </c>
      <c r="J183">
        <f t="shared" si="20"/>
        <v>1</v>
      </c>
      <c r="K183">
        <f t="shared" si="21"/>
        <v>11</v>
      </c>
      <c r="L183">
        <f t="shared" si="22"/>
        <v>28</v>
      </c>
      <c r="M183">
        <f t="shared" si="23"/>
        <v>0</v>
      </c>
      <c r="N183">
        <f t="shared" si="24"/>
        <v>8</v>
      </c>
    </row>
    <row r="184" spans="1:14">
      <c r="A184" s="1" t="s">
        <v>493</v>
      </c>
      <c r="B184" s="2">
        <f t="shared" si="18"/>
        <v>0.31125000000000003</v>
      </c>
      <c r="C184">
        <f t="shared" si="25"/>
        <v>2.4900000000000002</v>
      </c>
      <c r="D184">
        <v>2.4900000000000002</v>
      </c>
      <c r="E184">
        <v>2</v>
      </c>
      <c r="F184" t="s">
        <v>491</v>
      </c>
      <c r="G184" t="s">
        <v>492</v>
      </c>
      <c r="H184" t="s">
        <v>1346</v>
      </c>
      <c r="I184">
        <f t="shared" si="19"/>
        <v>31</v>
      </c>
      <c r="J184">
        <f t="shared" si="20"/>
        <v>1</v>
      </c>
      <c r="K184">
        <f t="shared" si="21"/>
        <v>11</v>
      </c>
      <c r="L184">
        <f t="shared" si="22"/>
        <v>28</v>
      </c>
      <c r="M184">
        <f t="shared" si="23"/>
        <v>0</v>
      </c>
      <c r="N184">
        <f t="shared" si="24"/>
        <v>8</v>
      </c>
    </row>
    <row r="185" spans="1:14">
      <c r="A185" s="1" t="s">
        <v>839</v>
      </c>
      <c r="B185" s="2">
        <f t="shared" si="18"/>
        <v>0.31125000000000003</v>
      </c>
      <c r="C185">
        <f t="shared" si="25"/>
        <v>2.4900000000000002</v>
      </c>
      <c r="D185">
        <v>2.4900000000000002</v>
      </c>
      <c r="E185">
        <v>2</v>
      </c>
      <c r="F185" t="s">
        <v>837</v>
      </c>
      <c r="G185" t="s">
        <v>838</v>
      </c>
      <c r="H185" t="s">
        <v>1458</v>
      </c>
      <c r="I185">
        <f t="shared" si="19"/>
        <v>31</v>
      </c>
      <c r="J185">
        <f t="shared" si="20"/>
        <v>1</v>
      </c>
      <c r="K185">
        <f t="shared" si="21"/>
        <v>11</v>
      </c>
      <c r="L185">
        <f t="shared" si="22"/>
        <v>28</v>
      </c>
      <c r="M185">
        <f t="shared" si="23"/>
        <v>0</v>
      </c>
      <c r="N185">
        <f t="shared" si="24"/>
        <v>8</v>
      </c>
    </row>
    <row r="186" spans="1:14">
      <c r="A186" s="1" t="s">
        <v>178</v>
      </c>
      <c r="B186" s="2">
        <f t="shared" si="18"/>
        <v>0.31125000000000003</v>
      </c>
      <c r="C186">
        <f t="shared" si="25"/>
        <v>2.4900000000000002</v>
      </c>
      <c r="D186">
        <v>2.4900000000000002</v>
      </c>
      <c r="E186">
        <v>2</v>
      </c>
      <c r="F186" t="s">
        <v>176</v>
      </c>
      <c r="G186" t="s">
        <v>177</v>
      </c>
      <c r="H186" t="s">
        <v>1248</v>
      </c>
      <c r="I186">
        <f t="shared" si="19"/>
        <v>30</v>
      </c>
      <c r="J186">
        <f t="shared" si="20"/>
        <v>1</v>
      </c>
      <c r="K186">
        <f t="shared" si="21"/>
        <v>11</v>
      </c>
      <c r="L186">
        <f t="shared" si="22"/>
        <v>28</v>
      </c>
      <c r="M186">
        <f t="shared" si="23"/>
        <v>0</v>
      </c>
      <c r="N186">
        <f t="shared" si="24"/>
        <v>8</v>
      </c>
    </row>
    <row r="187" spans="1:14">
      <c r="A187" s="1" t="s">
        <v>532</v>
      </c>
      <c r="B187" s="2">
        <f t="shared" si="18"/>
        <v>0.31125000000000003</v>
      </c>
      <c r="C187">
        <f t="shared" si="25"/>
        <v>2.4900000000000002</v>
      </c>
      <c r="D187">
        <v>2.4900000000000002</v>
      </c>
      <c r="E187">
        <v>2</v>
      </c>
      <c r="F187" t="s">
        <v>530</v>
      </c>
      <c r="G187" t="s">
        <v>531</v>
      </c>
      <c r="H187" t="s">
        <v>1358</v>
      </c>
      <c r="I187">
        <f t="shared" si="19"/>
        <v>30</v>
      </c>
      <c r="J187">
        <f t="shared" si="20"/>
        <v>1</v>
      </c>
      <c r="K187">
        <f t="shared" si="21"/>
        <v>13</v>
      </c>
      <c r="L187">
        <f t="shared" si="22"/>
        <v>30</v>
      </c>
      <c r="M187">
        <f t="shared" si="23"/>
        <v>0</v>
      </c>
      <c r="N187">
        <f t="shared" si="24"/>
        <v>8</v>
      </c>
    </row>
    <row r="188" spans="1:14">
      <c r="A188" s="1" t="s">
        <v>1190</v>
      </c>
      <c r="B188" s="2">
        <f t="shared" si="18"/>
        <v>0.31125000000000003</v>
      </c>
      <c r="C188">
        <f t="shared" si="25"/>
        <v>2.4900000000000002</v>
      </c>
      <c r="D188">
        <v>2.4900000000000002</v>
      </c>
      <c r="E188">
        <v>2</v>
      </c>
      <c r="F188" t="s">
        <v>1188</v>
      </c>
      <c r="G188" t="s">
        <v>1189</v>
      </c>
      <c r="H188" t="s">
        <v>1577</v>
      </c>
      <c r="I188">
        <f t="shared" si="19"/>
        <v>29</v>
      </c>
      <c r="J188">
        <f t="shared" si="20"/>
        <v>1</v>
      </c>
      <c r="K188">
        <f t="shared" si="21"/>
        <v>12</v>
      </c>
      <c r="L188">
        <f t="shared" si="22"/>
        <v>29</v>
      </c>
      <c r="M188">
        <f t="shared" si="23"/>
        <v>0</v>
      </c>
      <c r="N188">
        <f t="shared" si="24"/>
        <v>8</v>
      </c>
    </row>
    <row r="189" spans="1:14">
      <c r="A189" s="1" t="s">
        <v>271</v>
      </c>
      <c r="B189" s="2">
        <f t="shared" si="18"/>
        <v>0.31125000000000003</v>
      </c>
      <c r="C189">
        <f t="shared" si="25"/>
        <v>2.4900000000000002</v>
      </c>
      <c r="D189">
        <v>2.4900000000000002</v>
      </c>
      <c r="E189">
        <v>2</v>
      </c>
      <c r="F189" t="s">
        <v>269</v>
      </c>
      <c r="G189" t="s">
        <v>270</v>
      </c>
      <c r="H189" t="s">
        <v>1277</v>
      </c>
      <c r="I189">
        <f t="shared" si="19"/>
        <v>28</v>
      </c>
      <c r="J189">
        <f t="shared" si="20"/>
        <v>1</v>
      </c>
      <c r="K189">
        <f t="shared" si="21"/>
        <v>13</v>
      </c>
      <c r="L189">
        <f t="shared" si="22"/>
        <v>29</v>
      </c>
      <c r="M189">
        <f t="shared" si="23"/>
        <v>0</v>
      </c>
      <c r="N189">
        <f t="shared" si="24"/>
        <v>8</v>
      </c>
    </row>
    <row r="190" spans="1:14">
      <c r="A190" s="1" t="s">
        <v>1122</v>
      </c>
      <c r="B190" s="2">
        <f t="shared" si="18"/>
        <v>0.42931034482758623</v>
      </c>
      <c r="C190">
        <f t="shared" si="25"/>
        <v>2.4900000000000002</v>
      </c>
      <c r="D190">
        <v>2.4900000000000002</v>
      </c>
      <c r="E190">
        <v>2</v>
      </c>
      <c r="F190" t="s">
        <v>1120</v>
      </c>
      <c r="G190" t="s">
        <v>1121</v>
      </c>
      <c r="H190" t="s">
        <v>1558</v>
      </c>
      <c r="I190">
        <f t="shared" si="19"/>
        <v>27</v>
      </c>
      <c r="J190">
        <f t="shared" si="20"/>
        <v>9</v>
      </c>
      <c r="K190">
        <f t="shared" si="21"/>
        <v>11</v>
      </c>
      <c r="L190">
        <f t="shared" si="22"/>
        <v>28</v>
      </c>
      <c r="M190">
        <f t="shared" si="23"/>
        <v>0</v>
      </c>
      <c r="N190">
        <f t="shared" si="24"/>
        <v>5.8</v>
      </c>
    </row>
    <row r="191" spans="1:14">
      <c r="A191" s="1" t="s">
        <v>304</v>
      </c>
      <c r="B191" s="2">
        <f t="shared" si="18"/>
        <v>0.45272727272727276</v>
      </c>
      <c r="C191">
        <f t="shared" si="25"/>
        <v>2.4900000000000002</v>
      </c>
      <c r="D191">
        <v>2.4900000000000002</v>
      </c>
      <c r="E191">
        <v>2</v>
      </c>
      <c r="F191" t="s">
        <v>302</v>
      </c>
      <c r="G191" t="s">
        <v>303</v>
      </c>
      <c r="H191" t="s">
        <v>1287</v>
      </c>
      <c r="I191">
        <f t="shared" si="19"/>
        <v>25</v>
      </c>
      <c r="J191">
        <f t="shared" si="20"/>
        <v>9</v>
      </c>
      <c r="K191">
        <f t="shared" si="21"/>
        <v>18</v>
      </c>
      <c r="L191">
        <f t="shared" si="22"/>
        <v>31</v>
      </c>
      <c r="M191">
        <f t="shared" si="23"/>
        <v>0</v>
      </c>
      <c r="N191">
        <f t="shared" si="24"/>
        <v>5.5</v>
      </c>
    </row>
    <row r="192" spans="1:14">
      <c r="A192" s="1" t="s">
        <v>538</v>
      </c>
      <c r="B192" s="2">
        <f t="shared" si="18"/>
        <v>0.45272727272727276</v>
      </c>
      <c r="C192">
        <f t="shared" si="25"/>
        <v>2.4900000000000002</v>
      </c>
      <c r="D192">
        <v>2.4900000000000002</v>
      </c>
      <c r="E192">
        <v>2</v>
      </c>
      <c r="F192" t="s">
        <v>536</v>
      </c>
      <c r="G192" t="s">
        <v>537</v>
      </c>
      <c r="H192" t="s">
        <v>1360</v>
      </c>
      <c r="I192">
        <f t="shared" si="19"/>
        <v>24</v>
      </c>
      <c r="J192">
        <f t="shared" si="20"/>
        <v>9</v>
      </c>
      <c r="K192">
        <f t="shared" si="21"/>
        <v>13</v>
      </c>
      <c r="L192">
        <f t="shared" si="22"/>
        <v>27</v>
      </c>
      <c r="M192">
        <f t="shared" si="23"/>
        <v>0</v>
      </c>
      <c r="N192">
        <f t="shared" si="24"/>
        <v>5.5</v>
      </c>
    </row>
    <row r="193" spans="1:14">
      <c r="A193" s="1" t="s">
        <v>20</v>
      </c>
      <c r="B193" s="2">
        <f t="shared" si="18"/>
        <v>8.7187500000000001E-2</v>
      </c>
      <c r="C193">
        <f t="shared" si="25"/>
        <v>2.79</v>
      </c>
      <c r="D193">
        <v>2.79</v>
      </c>
      <c r="E193">
        <v>2.5</v>
      </c>
      <c r="F193" t="s">
        <v>18</v>
      </c>
      <c r="G193" t="s">
        <v>19</v>
      </c>
      <c r="H193" t="s">
        <v>1203</v>
      </c>
      <c r="I193">
        <f t="shared" si="19"/>
        <v>35</v>
      </c>
      <c r="J193">
        <f t="shared" si="20"/>
        <v>5</v>
      </c>
      <c r="K193">
        <f t="shared" si="21"/>
        <v>1.5</v>
      </c>
      <c r="L193">
        <f t="shared" si="22"/>
        <v>17</v>
      </c>
      <c r="M193">
        <f t="shared" si="23"/>
        <v>0</v>
      </c>
      <c r="N193">
        <f t="shared" si="24"/>
        <v>32</v>
      </c>
    </row>
    <row r="194" spans="1:14">
      <c r="A194" s="1" t="s">
        <v>795</v>
      </c>
      <c r="B194" s="2">
        <f t="shared" ref="B194:B257" si="26">C194/N194</f>
        <v>0.54528301886792452</v>
      </c>
      <c r="C194">
        <f t="shared" si="25"/>
        <v>2.89</v>
      </c>
      <c r="D194">
        <v>0</v>
      </c>
      <c r="E194">
        <v>2.89</v>
      </c>
      <c r="F194" t="s">
        <v>793</v>
      </c>
      <c r="G194" t="s">
        <v>794</v>
      </c>
      <c r="H194" t="s">
        <v>1448</v>
      </c>
      <c r="I194">
        <f t="shared" ref="I194:I257" si="27">IFERROR(VALUE(IF(IFERROR(SEARCH("g",IFERROR(MID(H194,SEARCH("sugar", H194)+27, 2),-1)),IFERROR(MID(H194,SEARCH("sugar", H194)+27, 2),-1))=2, LEFT(IFERROR(MID(H194,SEARCH("sugar", H194)+27, 2),-1),1), IFERROR(MID(H194,SEARCH("sugar", H194)+27, 2),-1))), -1)</f>
        <v>7</v>
      </c>
      <c r="J194">
        <f t="shared" ref="J194:J257" si="28">IFERROR(VALUE(IF(IFERROR(SEARCH("g",IFERROR(MID($H194,SEARCH("protein", $H194)+27, 2),-1)),IFERROR(MID($H194,SEARCH("protein", $H194)+27, 2),-1))=2, LEFT(IFERROR(MID($H194,SEARCH("protein", $H194)+27, 2),-1),1), IFERROR(MID($H194,SEARCH("protein", $H194)+27, 2),-1))), -1)</f>
        <v>2</v>
      </c>
      <c r="K194">
        <f t="shared" ref="K194:K257" si="29">VALUE(IFERROR(LEFT(MID($H194,SEARCH("Total Fat",$H194)+30,4), SEARCH("g",MID($H194,SEARCH("Total Fat",$H194)+30,4)) - 1), -1))</f>
        <v>11</v>
      </c>
      <c r="L194">
        <f t="shared" ref="L194:L257" si="30">IFERROR(VALUE(IF(IFERROR(SEARCH("g",IFERROR(MID($H194,SEARCH("calories", $H194)+30, 2),-1)),IFERROR(MID($H194,SEARCH("calories", $H194)+30, 2),-1))=2, LEFT(IFERROR(MID($H194,SEARCH("calories", J194)+30, 2),-1),1), IFERROR(MID($H194,SEARCH("calories", $H194)+30, 2),-1))), -1)</f>
        <v>16</v>
      </c>
      <c r="M194">
        <f t="shared" ref="M194:M257" si="31">IFERROR(VALUE(LEFT(SUBSTITUTE(MID($F194, SEARCH(" - ",$F194)+3, (SEARCH("Oz", $F194)-SEARCH(" - ", $F194)-3))," ", ""),SEARCH("-",SUBSTITUTE(MID($F194, SEARCH(" - ",$F194)+3, (SEARCH("Oz", $F194)-SEARCH(" - ", $F194)-3))," ", ""))-1)),0)</f>
        <v>0</v>
      </c>
      <c r="N194">
        <f t="shared" si="24"/>
        <v>5.3</v>
      </c>
    </row>
    <row r="195" spans="1:14">
      <c r="A195" s="1" t="s">
        <v>1002</v>
      </c>
      <c r="B195" s="2">
        <f t="shared" si="26"/>
        <v>0.54528301886792452</v>
      </c>
      <c r="C195">
        <f t="shared" si="25"/>
        <v>2.89</v>
      </c>
      <c r="D195">
        <v>0</v>
      </c>
      <c r="E195">
        <v>2.89</v>
      </c>
      <c r="F195" t="s">
        <v>1000</v>
      </c>
      <c r="G195" t="s">
        <v>1001</v>
      </c>
      <c r="H195" t="s">
        <v>1510</v>
      </c>
      <c r="I195">
        <f t="shared" si="27"/>
        <v>7</v>
      </c>
      <c r="J195">
        <f t="shared" si="28"/>
        <v>2</v>
      </c>
      <c r="K195">
        <f t="shared" si="29"/>
        <v>11</v>
      </c>
      <c r="L195">
        <f t="shared" si="30"/>
        <v>15</v>
      </c>
      <c r="M195">
        <f t="shared" si="31"/>
        <v>0</v>
      </c>
      <c r="N195">
        <f t="shared" si="24"/>
        <v>5.3</v>
      </c>
    </row>
    <row r="196" spans="1:14">
      <c r="A196" s="1" t="s">
        <v>1005</v>
      </c>
      <c r="B196" s="2">
        <f t="shared" si="26"/>
        <v>0.54528301886792452</v>
      </c>
      <c r="C196">
        <f t="shared" si="25"/>
        <v>2.89</v>
      </c>
      <c r="D196">
        <v>0</v>
      </c>
      <c r="E196">
        <v>2.89</v>
      </c>
      <c r="F196" t="s">
        <v>1003</v>
      </c>
      <c r="G196" t="s">
        <v>1004</v>
      </c>
      <c r="H196" t="s">
        <v>1511</v>
      </c>
      <c r="I196">
        <f t="shared" si="27"/>
        <v>7</v>
      </c>
      <c r="J196">
        <f t="shared" si="28"/>
        <v>2</v>
      </c>
      <c r="K196">
        <f t="shared" si="29"/>
        <v>13</v>
      </c>
      <c r="L196">
        <f t="shared" si="30"/>
        <v>17</v>
      </c>
      <c r="M196">
        <f t="shared" si="31"/>
        <v>0</v>
      </c>
      <c r="N196">
        <f t="shared" si="24"/>
        <v>5.3</v>
      </c>
    </row>
    <row r="197" spans="1:14">
      <c r="A197" s="1" t="s">
        <v>77</v>
      </c>
      <c r="B197" s="2">
        <f t="shared" si="26"/>
        <v>9.9687499999999998E-2</v>
      </c>
      <c r="C197">
        <f t="shared" si="25"/>
        <v>3.19</v>
      </c>
      <c r="D197">
        <v>0</v>
      </c>
      <c r="E197">
        <v>3.19</v>
      </c>
      <c r="F197" t="s">
        <v>75</v>
      </c>
      <c r="G197" t="s">
        <v>76</v>
      </c>
      <c r="H197" t="s">
        <v>1220</v>
      </c>
      <c r="I197">
        <f t="shared" si="27"/>
        <v>16</v>
      </c>
      <c r="J197">
        <f t="shared" si="28"/>
        <v>7</v>
      </c>
      <c r="K197">
        <f t="shared" si="29"/>
        <v>6</v>
      </c>
      <c r="L197">
        <f t="shared" si="30"/>
        <v>15</v>
      </c>
      <c r="M197">
        <f t="shared" si="31"/>
        <v>0</v>
      </c>
      <c r="N197">
        <f t="shared" si="24"/>
        <v>32</v>
      </c>
    </row>
    <row r="198" spans="1:14">
      <c r="A198" s="1" t="s">
        <v>371</v>
      </c>
      <c r="B198" s="2">
        <f t="shared" si="26"/>
        <v>9.9687499999999998E-2</v>
      </c>
      <c r="C198">
        <f t="shared" si="25"/>
        <v>3.19</v>
      </c>
      <c r="D198">
        <v>0</v>
      </c>
      <c r="E198">
        <v>3.19</v>
      </c>
      <c r="F198" t="s">
        <v>369</v>
      </c>
      <c r="G198" t="s">
        <v>370</v>
      </c>
      <c r="H198" t="s">
        <v>1307</v>
      </c>
      <c r="I198">
        <f t="shared" si="27"/>
        <v>13</v>
      </c>
      <c r="J198">
        <f t="shared" si="28"/>
        <v>7</v>
      </c>
      <c r="K198">
        <f t="shared" si="29"/>
        <v>0</v>
      </c>
      <c r="L198">
        <f t="shared" si="30"/>
        <v>90</v>
      </c>
      <c r="M198">
        <f t="shared" si="31"/>
        <v>0</v>
      </c>
      <c r="N198">
        <f t="shared" si="24"/>
        <v>32</v>
      </c>
    </row>
    <row r="199" spans="1:14">
      <c r="A199" s="1" t="s">
        <v>374</v>
      </c>
      <c r="B199" s="2">
        <f t="shared" si="26"/>
        <v>9.9687499999999998E-2</v>
      </c>
      <c r="C199">
        <f t="shared" si="25"/>
        <v>3.19</v>
      </c>
      <c r="D199">
        <v>0</v>
      </c>
      <c r="E199">
        <v>3.19</v>
      </c>
      <c r="F199" t="s">
        <v>372</v>
      </c>
      <c r="G199" t="s">
        <v>373</v>
      </c>
      <c r="H199" t="s">
        <v>1308</v>
      </c>
      <c r="I199">
        <f t="shared" si="27"/>
        <v>33</v>
      </c>
      <c r="J199">
        <f t="shared" si="28"/>
        <v>6</v>
      </c>
      <c r="K199">
        <f t="shared" si="29"/>
        <v>1.5</v>
      </c>
      <c r="L199">
        <f t="shared" si="30"/>
        <v>16</v>
      </c>
      <c r="M199">
        <f t="shared" si="31"/>
        <v>0</v>
      </c>
      <c r="N199">
        <f t="shared" si="24"/>
        <v>32</v>
      </c>
    </row>
    <row r="200" spans="1:14">
      <c r="A200" s="1" t="s">
        <v>344</v>
      </c>
      <c r="B200" s="2">
        <f t="shared" si="26"/>
        <v>9.9687499999999998E-2</v>
      </c>
      <c r="C200">
        <f t="shared" si="25"/>
        <v>3.19</v>
      </c>
      <c r="D200">
        <v>0</v>
      </c>
      <c r="E200">
        <v>3.19</v>
      </c>
      <c r="F200" t="s">
        <v>342</v>
      </c>
      <c r="G200" t="s">
        <v>343</v>
      </c>
      <c r="H200" t="s">
        <v>1299</v>
      </c>
      <c r="I200">
        <f t="shared" si="27"/>
        <v>13</v>
      </c>
      <c r="J200">
        <f t="shared" si="28"/>
        <v>6</v>
      </c>
      <c r="K200">
        <f t="shared" si="29"/>
        <v>0</v>
      </c>
      <c r="L200">
        <f t="shared" si="30"/>
        <v>90</v>
      </c>
      <c r="M200">
        <f t="shared" si="31"/>
        <v>0</v>
      </c>
      <c r="N200">
        <f t="shared" si="24"/>
        <v>32</v>
      </c>
    </row>
    <row r="201" spans="1:14">
      <c r="A201" s="1" t="s">
        <v>38</v>
      </c>
      <c r="B201" s="2">
        <f t="shared" si="26"/>
        <v>9.9687499999999998E-2</v>
      </c>
      <c r="C201">
        <f t="shared" si="25"/>
        <v>3.19</v>
      </c>
      <c r="D201">
        <v>0</v>
      </c>
      <c r="E201">
        <v>3.19</v>
      </c>
      <c r="F201" t="s">
        <v>36</v>
      </c>
      <c r="G201" t="s">
        <v>37</v>
      </c>
      <c r="H201" t="s">
        <v>1209</v>
      </c>
      <c r="I201">
        <f t="shared" si="27"/>
        <v>33</v>
      </c>
      <c r="J201">
        <f t="shared" si="28"/>
        <v>5</v>
      </c>
      <c r="K201">
        <f t="shared" si="29"/>
        <v>1.5</v>
      </c>
      <c r="L201">
        <f t="shared" si="30"/>
        <v>16</v>
      </c>
      <c r="M201">
        <f t="shared" si="31"/>
        <v>0</v>
      </c>
      <c r="N201">
        <f t="shared" ref="N201:N264" si="32">IFERROR(VALUE(MID(SUBSTITUTE(MID($F201, SEARCH(" - ",$F201)+3, (SEARCH("Oz", $F201)-SEARCH(" - ", $F201)-3))," ", ""),SEARCH("-",SUBSTITUTE(MID($F201, SEARCH(" - ",$F201)+3, (SEARCH("Oz", $F201)-SEARCH(" - ", $F201)-3))," ", ""))+1,LEN(SUBSTITUTE(MID($F201, SEARCH(" - ",$F201)+3, (SEARCH("Oz", $F201)-SEARCH(" - ", $F201)-3))," ", ""))-SEARCH("-",SUBSTITUTE(MID($F201, SEARCH(" - ",$F201)+3, (SEARCH("Oz", $F201)-SEARCH(" - ", $F201)-3))," ", "")))), VALUE(SUBSTITUTE(MID($F201, SEARCH(" - ",$F201)+3, (SEARCH("Oz", $F201)-SEARCH(" - ", $F201)-3))," ", "")))</f>
        <v>32</v>
      </c>
    </row>
    <row r="202" spans="1:14">
      <c r="A202" s="1" t="s">
        <v>763</v>
      </c>
      <c r="B202" s="2">
        <f t="shared" si="26"/>
        <v>0.21187500000000001</v>
      </c>
      <c r="C202">
        <f t="shared" si="25"/>
        <v>3.39</v>
      </c>
      <c r="D202">
        <v>0</v>
      </c>
      <c r="E202">
        <v>3.39</v>
      </c>
      <c r="F202" t="s">
        <v>761</v>
      </c>
      <c r="G202" t="s">
        <v>762</v>
      </c>
      <c r="H202" t="s">
        <v>1300</v>
      </c>
      <c r="I202">
        <f t="shared" si="27"/>
        <v>8</v>
      </c>
      <c r="J202">
        <f t="shared" si="28"/>
        <v>2</v>
      </c>
      <c r="K202">
        <f t="shared" si="29"/>
        <v>0.5</v>
      </c>
      <c r="L202">
        <f t="shared" si="30"/>
        <v>50</v>
      </c>
      <c r="M202">
        <f t="shared" si="31"/>
        <v>0</v>
      </c>
      <c r="N202">
        <f t="shared" si="32"/>
        <v>16</v>
      </c>
    </row>
    <row r="203" spans="1:14">
      <c r="A203" s="1" t="s">
        <v>785</v>
      </c>
      <c r="B203" s="2">
        <f t="shared" si="26"/>
        <v>0.56500000000000006</v>
      </c>
      <c r="C203">
        <f t="shared" si="25"/>
        <v>3.39</v>
      </c>
      <c r="D203">
        <v>0</v>
      </c>
      <c r="E203">
        <v>3.39</v>
      </c>
      <c r="F203" t="s">
        <v>783</v>
      </c>
      <c r="G203" t="s">
        <v>784</v>
      </c>
      <c r="H203" t="s">
        <v>1444</v>
      </c>
      <c r="I203">
        <f t="shared" si="27"/>
        <v>25</v>
      </c>
      <c r="J203">
        <f t="shared" si="28"/>
        <v>8</v>
      </c>
      <c r="K203">
        <f t="shared" si="29"/>
        <v>2.5</v>
      </c>
      <c r="L203">
        <f t="shared" si="30"/>
        <v>16</v>
      </c>
      <c r="M203">
        <f t="shared" si="31"/>
        <v>4</v>
      </c>
      <c r="N203">
        <f t="shared" si="32"/>
        <v>6</v>
      </c>
    </row>
    <row r="204" spans="1:14">
      <c r="A204" s="1" t="s">
        <v>154</v>
      </c>
      <c r="B204" s="2">
        <f t="shared" si="26"/>
        <v>0.84750000000000003</v>
      </c>
      <c r="C204">
        <f t="shared" si="25"/>
        <v>3.39</v>
      </c>
      <c r="D204">
        <v>0</v>
      </c>
      <c r="E204">
        <v>3.39</v>
      </c>
      <c r="F204" t="s">
        <v>152</v>
      </c>
      <c r="G204" t="s">
        <v>153</v>
      </c>
      <c r="H204" t="s">
        <v>1241</v>
      </c>
      <c r="I204">
        <f t="shared" si="27"/>
        <v>13</v>
      </c>
      <c r="J204">
        <f t="shared" si="28"/>
        <v>4</v>
      </c>
      <c r="K204">
        <f t="shared" si="29"/>
        <v>1.5</v>
      </c>
      <c r="L204">
        <f t="shared" si="30"/>
        <v>90</v>
      </c>
      <c r="M204">
        <f t="shared" si="31"/>
        <v>4</v>
      </c>
      <c r="N204">
        <f t="shared" si="32"/>
        <v>4</v>
      </c>
    </row>
    <row r="205" spans="1:14">
      <c r="A205" s="1" t="s">
        <v>448</v>
      </c>
      <c r="B205" s="2">
        <f t="shared" si="26"/>
        <v>0.84750000000000003</v>
      </c>
      <c r="C205">
        <f t="shared" si="25"/>
        <v>3.39</v>
      </c>
      <c r="D205">
        <v>0</v>
      </c>
      <c r="E205">
        <v>3.39</v>
      </c>
      <c r="F205" t="s">
        <v>446</v>
      </c>
      <c r="G205" t="s">
        <v>447</v>
      </c>
      <c r="H205" t="s">
        <v>1332</v>
      </c>
      <c r="I205">
        <f t="shared" si="27"/>
        <v>13</v>
      </c>
      <c r="J205">
        <f t="shared" si="28"/>
        <v>4</v>
      </c>
      <c r="K205">
        <f t="shared" si="29"/>
        <v>1.5</v>
      </c>
      <c r="L205">
        <f t="shared" si="30"/>
        <v>90</v>
      </c>
      <c r="M205">
        <f t="shared" si="31"/>
        <v>4</v>
      </c>
      <c r="N205">
        <f t="shared" si="32"/>
        <v>4</v>
      </c>
    </row>
    <row r="206" spans="1:14">
      <c r="A206" s="1" t="s">
        <v>687</v>
      </c>
      <c r="B206" s="2">
        <f t="shared" si="26"/>
        <v>0.84750000000000003</v>
      </c>
      <c r="C206">
        <f t="shared" si="25"/>
        <v>3.39</v>
      </c>
      <c r="D206">
        <v>0</v>
      </c>
      <c r="E206">
        <v>3.39</v>
      </c>
      <c r="F206" t="s">
        <v>685</v>
      </c>
      <c r="G206" t="s">
        <v>686</v>
      </c>
      <c r="H206" t="s">
        <v>1411</v>
      </c>
      <c r="I206">
        <f t="shared" si="27"/>
        <v>13</v>
      </c>
      <c r="J206">
        <f t="shared" si="28"/>
        <v>4</v>
      </c>
      <c r="K206">
        <f t="shared" si="29"/>
        <v>1.5</v>
      </c>
      <c r="L206">
        <f t="shared" si="30"/>
        <v>90</v>
      </c>
      <c r="M206">
        <f t="shared" si="31"/>
        <v>4</v>
      </c>
      <c r="N206">
        <f t="shared" si="32"/>
        <v>4</v>
      </c>
    </row>
    <row r="207" spans="1:14">
      <c r="A207" s="1" t="s">
        <v>690</v>
      </c>
      <c r="B207" s="2">
        <f t="shared" si="26"/>
        <v>0.84750000000000003</v>
      </c>
      <c r="C207">
        <f t="shared" si="25"/>
        <v>3.39</v>
      </c>
      <c r="D207">
        <v>0</v>
      </c>
      <c r="E207">
        <v>3.39</v>
      </c>
      <c r="F207" t="s">
        <v>688</v>
      </c>
      <c r="G207" t="s">
        <v>689</v>
      </c>
      <c r="H207" t="s">
        <v>1412</v>
      </c>
      <c r="I207">
        <f t="shared" si="27"/>
        <v>13</v>
      </c>
      <c r="J207">
        <f t="shared" si="28"/>
        <v>4</v>
      </c>
      <c r="K207">
        <f t="shared" si="29"/>
        <v>1.5</v>
      </c>
      <c r="L207">
        <f t="shared" si="30"/>
        <v>90</v>
      </c>
      <c r="M207">
        <f t="shared" si="31"/>
        <v>4</v>
      </c>
      <c r="N207">
        <f t="shared" si="32"/>
        <v>4</v>
      </c>
    </row>
    <row r="208" spans="1:14">
      <c r="A208" s="1" t="s">
        <v>751</v>
      </c>
      <c r="B208" s="2">
        <f t="shared" si="26"/>
        <v>0.84750000000000003</v>
      </c>
      <c r="C208">
        <f t="shared" si="25"/>
        <v>3.39</v>
      </c>
      <c r="D208">
        <v>0</v>
      </c>
      <c r="E208">
        <v>3.39</v>
      </c>
      <c r="F208" t="s">
        <v>749</v>
      </c>
      <c r="G208" t="s">
        <v>750</v>
      </c>
      <c r="H208" t="s">
        <v>1434</v>
      </c>
      <c r="I208">
        <f t="shared" si="27"/>
        <v>6</v>
      </c>
      <c r="J208">
        <f t="shared" si="28"/>
        <v>4</v>
      </c>
      <c r="K208">
        <f t="shared" si="29"/>
        <v>0</v>
      </c>
      <c r="L208">
        <f t="shared" si="30"/>
        <v>60</v>
      </c>
      <c r="M208">
        <f t="shared" si="31"/>
        <v>4</v>
      </c>
      <c r="N208">
        <f t="shared" si="32"/>
        <v>4</v>
      </c>
    </row>
    <row r="209" spans="1:14">
      <c r="A209" s="1" t="s">
        <v>359</v>
      </c>
      <c r="B209" s="2">
        <f t="shared" si="26"/>
        <v>0.84750000000000003</v>
      </c>
      <c r="C209">
        <f t="shared" si="25"/>
        <v>3.39</v>
      </c>
      <c r="D209">
        <v>0</v>
      </c>
      <c r="E209">
        <v>3.39</v>
      </c>
      <c r="F209" t="s">
        <v>357</v>
      </c>
      <c r="G209" t="s">
        <v>358</v>
      </c>
      <c r="H209" t="s">
        <v>1303</v>
      </c>
      <c r="I209">
        <f t="shared" si="27"/>
        <v>13</v>
      </c>
      <c r="J209">
        <f t="shared" si="28"/>
        <v>3</v>
      </c>
      <c r="K209">
        <f t="shared" si="29"/>
        <v>1</v>
      </c>
      <c r="L209">
        <f t="shared" si="30"/>
        <v>80</v>
      </c>
      <c r="M209">
        <f t="shared" si="31"/>
        <v>4</v>
      </c>
      <c r="N209">
        <f t="shared" si="32"/>
        <v>4</v>
      </c>
    </row>
    <row r="210" spans="1:14">
      <c r="A210" s="1" t="s">
        <v>1083</v>
      </c>
      <c r="B210" s="2">
        <f t="shared" si="26"/>
        <v>1.059375</v>
      </c>
      <c r="C210">
        <f t="shared" si="25"/>
        <v>3.39</v>
      </c>
      <c r="D210">
        <v>0</v>
      </c>
      <c r="E210">
        <v>3.39</v>
      </c>
      <c r="F210" t="s">
        <v>1081</v>
      </c>
      <c r="G210" t="s">
        <v>1082</v>
      </c>
      <c r="H210" t="s">
        <v>1543</v>
      </c>
      <c r="I210">
        <f t="shared" si="27"/>
        <v>10</v>
      </c>
      <c r="J210">
        <f t="shared" si="28"/>
        <v>1</v>
      </c>
      <c r="K210">
        <f t="shared" si="29"/>
        <v>21</v>
      </c>
      <c r="L210">
        <f t="shared" si="30"/>
        <v>32</v>
      </c>
      <c r="M210">
        <f t="shared" si="31"/>
        <v>0</v>
      </c>
      <c r="N210">
        <f t="shared" si="32"/>
        <v>3.2</v>
      </c>
    </row>
    <row r="211" spans="1:14">
      <c r="A211" s="1" t="s">
        <v>350</v>
      </c>
      <c r="B211" s="2">
        <f t="shared" si="26"/>
        <v>1.6950000000000001</v>
      </c>
      <c r="C211">
        <f t="shared" si="25"/>
        <v>3.39</v>
      </c>
      <c r="D211">
        <v>0</v>
      </c>
      <c r="E211">
        <v>3.39</v>
      </c>
      <c r="F211" t="s">
        <v>348</v>
      </c>
      <c r="G211" t="s">
        <v>349</v>
      </c>
      <c r="H211" t="s">
        <v>1300</v>
      </c>
      <c r="I211">
        <f t="shared" si="27"/>
        <v>8</v>
      </c>
      <c r="J211">
        <f t="shared" si="28"/>
        <v>2</v>
      </c>
      <c r="K211">
        <f t="shared" si="29"/>
        <v>0.5</v>
      </c>
      <c r="L211">
        <f t="shared" si="30"/>
        <v>50</v>
      </c>
      <c r="M211">
        <f t="shared" si="31"/>
        <v>8</v>
      </c>
      <c r="N211">
        <f t="shared" si="32"/>
        <v>2</v>
      </c>
    </row>
    <row r="212" spans="1:14">
      <c r="A212" s="1" t="s">
        <v>740</v>
      </c>
      <c r="B212" s="2">
        <f t="shared" si="26"/>
        <v>3.39</v>
      </c>
      <c r="C212">
        <f t="shared" si="25"/>
        <v>3.39</v>
      </c>
      <c r="D212">
        <v>0</v>
      </c>
      <c r="E212">
        <v>3.39</v>
      </c>
      <c r="F212" t="s">
        <v>738</v>
      </c>
      <c r="G212" t="s">
        <v>739</v>
      </c>
      <c r="H212" t="s">
        <v>1430</v>
      </c>
      <c r="I212">
        <f t="shared" si="27"/>
        <v>4</v>
      </c>
      <c r="J212">
        <f t="shared" si="28"/>
        <v>3</v>
      </c>
      <c r="K212">
        <f t="shared" si="29"/>
        <v>0</v>
      </c>
      <c r="L212">
        <f t="shared" si="30"/>
        <v>25</v>
      </c>
      <c r="M212">
        <f t="shared" si="31"/>
        <v>0</v>
      </c>
      <c r="N212">
        <f t="shared" si="32"/>
        <v>1</v>
      </c>
    </row>
    <row r="213" spans="1:14">
      <c r="A213" s="1" t="s">
        <v>743</v>
      </c>
      <c r="B213" s="2">
        <f t="shared" si="26"/>
        <v>3.39</v>
      </c>
      <c r="C213">
        <f t="shared" si="25"/>
        <v>3.39</v>
      </c>
      <c r="D213">
        <v>0</v>
      </c>
      <c r="E213">
        <v>3.39</v>
      </c>
      <c r="F213" t="s">
        <v>741</v>
      </c>
      <c r="G213" t="s">
        <v>742</v>
      </c>
      <c r="H213" t="s">
        <v>1431</v>
      </c>
      <c r="I213">
        <f t="shared" si="27"/>
        <v>4</v>
      </c>
      <c r="J213">
        <f t="shared" si="28"/>
        <v>3</v>
      </c>
      <c r="K213">
        <f t="shared" si="29"/>
        <v>0</v>
      </c>
      <c r="L213">
        <f t="shared" si="30"/>
        <v>25</v>
      </c>
      <c r="M213">
        <f t="shared" si="31"/>
        <v>0</v>
      </c>
      <c r="N213">
        <f t="shared" si="32"/>
        <v>1</v>
      </c>
    </row>
    <row r="214" spans="1:14">
      <c r="A214" s="1" t="s">
        <v>586</v>
      </c>
      <c r="B214" s="2">
        <f t="shared" si="26"/>
        <v>0.19829545454545455</v>
      </c>
      <c r="C214">
        <f t="shared" si="25"/>
        <v>3.49</v>
      </c>
      <c r="D214">
        <v>3.49</v>
      </c>
      <c r="E214">
        <v>3.29</v>
      </c>
      <c r="F214" t="s">
        <v>585</v>
      </c>
      <c r="G214" t="s">
        <v>580</v>
      </c>
      <c r="H214" t="s">
        <v>1376</v>
      </c>
      <c r="I214">
        <f t="shared" si="27"/>
        <v>7</v>
      </c>
      <c r="J214">
        <f t="shared" si="28"/>
        <v>2</v>
      </c>
      <c r="K214">
        <f t="shared" si="29"/>
        <v>0</v>
      </c>
      <c r="L214">
        <f t="shared" si="30"/>
        <v>12</v>
      </c>
      <c r="M214">
        <f t="shared" si="31"/>
        <v>0</v>
      </c>
      <c r="N214">
        <f t="shared" si="32"/>
        <v>17.600000000000001</v>
      </c>
    </row>
    <row r="215" spans="1:14">
      <c r="A215" s="1" t="s">
        <v>990</v>
      </c>
      <c r="B215" s="2">
        <f t="shared" si="26"/>
        <v>0.19829545454545455</v>
      </c>
      <c r="C215">
        <f t="shared" si="25"/>
        <v>3.49</v>
      </c>
      <c r="D215">
        <v>3.49</v>
      </c>
      <c r="E215">
        <v>3.29</v>
      </c>
      <c r="F215" t="s">
        <v>988</v>
      </c>
      <c r="G215" t="s">
        <v>989</v>
      </c>
      <c r="H215" t="s">
        <v>1506</v>
      </c>
      <c r="I215">
        <f t="shared" si="27"/>
        <v>7</v>
      </c>
      <c r="J215">
        <f t="shared" si="28"/>
        <v>2</v>
      </c>
      <c r="K215">
        <f t="shared" si="29"/>
        <v>4.5</v>
      </c>
      <c r="L215">
        <f t="shared" si="30"/>
        <v>16</v>
      </c>
      <c r="M215">
        <f t="shared" si="31"/>
        <v>0</v>
      </c>
      <c r="N215">
        <f t="shared" si="32"/>
        <v>17.600000000000001</v>
      </c>
    </row>
    <row r="216" spans="1:14">
      <c r="A216" s="1" t="s">
        <v>1052</v>
      </c>
      <c r="B216" s="2">
        <f t="shared" si="26"/>
        <v>0.28500000000000003</v>
      </c>
      <c r="C216">
        <f t="shared" si="25"/>
        <v>3.99</v>
      </c>
      <c r="D216">
        <v>3.99</v>
      </c>
      <c r="E216">
        <v>3</v>
      </c>
      <c r="F216" t="s">
        <v>1607</v>
      </c>
      <c r="H216" t="s">
        <v>1530</v>
      </c>
      <c r="I216">
        <f t="shared" si="27"/>
        <v>1</v>
      </c>
      <c r="J216">
        <f t="shared" si="28"/>
        <v>2</v>
      </c>
      <c r="K216">
        <f t="shared" si="29"/>
        <v>2.5</v>
      </c>
      <c r="L216">
        <f t="shared" si="30"/>
        <v>35</v>
      </c>
      <c r="M216">
        <f t="shared" si="31"/>
        <v>0</v>
      </c>
      <c r="N216">
        <f t="shared" si="32"/>
        <v>14</v>
      </c>
    </row>
    <row r="217" spans="1:14">
      <c r="A217" s="1" t="s">
        <v>1060</v>
      </c>
      <c r="B217" s="2">
        <f t="shared" si="26"/>
        <v>0.28500000000000003</v>
      </c>
      <c r="C217">
        <f t="shared" si="25"/>
        <v>3.99</v>
      </c>
      <c r="D217">
        <v>3.99</v>
      </c>
      <c r="E217">
        <v>3</v>
      </c>
      <c r="F217" t="s">
        <v>1608</v>
      </c>
      <c r="G217" t="s">
        <v>1059</v>
      </c>
      <c r="H217" t="s">
        <v>1533</v>
      </c>
      <c r="I217">
        <f t="shared" si="27"/>
        <v>5</v>
      </c>
      <c r="J217">
        <f t="shared" si="28"/>
        <v>1</v>
      </c>
      <c r="K217">
        <f t="shared" si="29"/>
        <v>2</v>
      </c>
      <c r="L217">
        <f t="shared" si="30"/>
        <v>40</v>
      </c>
      <c r="M217">
        <f t="shared" si="31"/>
        <v>0</v>
      </c>
      <c r="N217">
        <f t="shared" si="32"/>
        <v>14</v>
      </c>
    </row>
    <row r="218" spans="1:14">
      <c r="A218" s="1" t="s">
        <v>1075</v>
      </c>
      <c r="B218" s="2">
        <f t="shared" si="26"/>
        <v>0.28500000000000003</v>
      </c>
      <c r="C218">
        <f t="shared" si="25"/>
        <v>3.99</v>
      </c>
      <c r="D218">
        <v>3.99</v>
      </c>
      <c r="E218">
        <v>3</v>
      </c>
      <c r="F218" t="s">
        <v>1074</v>
      </c>
      <c r="H218" t="s">
        <v>1540</v>
      </c>
      <c r="I218">
        <f t="shared" si="27"/>
        <v>4</v>
      </c>
      <c r="J218">
        <f t="shared" si="28"/>
        <v>1</v>
      </c>
      <c r="K218">
        <f t="shared" si="29"/>
        <v>2</v>
      </c>
      <c r="L218">
        <f t="shared" si="30"/>
        <v>40</v>
      </c>
      <c r="M218">
        <f t="shared" si="31"/>
        <v>0</v>
      </c>
      <c r="N218">
        <f t="shared" si="32"/>
        <v>14</v>
      </c>
    </row>
    <row r="219" spans="1:14">
      <c r="A219" s="1" t="s">
        <v>926</v>
      </c>
      <c r="B219" s="2">
        <f t="shared" si="26"/>
        <v>0.28500000000000003</v>
      </c>
      <c r="C219">
        <f t="shared" ref="C219:C282" si="33">IF(D219&lt;&gt;0,D219,E219)</f>
        <v>3.99</v>
      </c>
      <c r="D219">
        <v>3.99</v>
      </c>
      <c r="E219">
        <v>3</v>
      </c>
      <c r="F219" t="s">
        <v>1600</v>
      </c>
      <c r="H219" t="s">
        <v>1487</v>
      </c>
      <c r="I219">
        <f t="shared" si="27"/>
        <v>2</v>
      </c>
      <c r="J219">
        <f t="shared" si="28"/>
        <v>1</v>
      </c>
      <c r="K219">
        <f t="shared" si="29"/>
        <v>3.5</v>
      </c>
      <c r="L219">
        <f t="shared" si="30"/>
        <v>45</v>
      </c>
      <c r="M219">
        <f t="shared" si="31"/>
        <v>0</v>
      </c>
      <c r="N219">
        <f t="shared" si="32"/>
        <v>14</v>
      </c>
    </row>
    <row r="220" spans="1:14">
      <c r="A220" s="1" t="s">
        <v>939</v>
      </c>
      <c r="B220" s="2">
        <f t="shared" si="26"/>
        <v>0.28500000000000003</v>
      </c>
      <c r="C220">
        <f t="shared" si="33"/>
        <v>3.99</v>
      </c>
      <c r="D220">
        <v>3.99</v>
      </c>
      <c r="E220">
        <v>3</v>
      </c>
      <c r="F220" t="s">
        <v>1601</v>
      </c>
      <c r="H220" t="s">
        <v>1491</v>
      </c>
      <c r="I220">
        <f t="shared" si="27"/>
        <v>2</v>
      </c>
      <c r="J220">
        <f t="shared" si="28"/>
        <v>1</v>
      </c>
      <c r="K220">
        <f t="shared" si="29"/>
        <v>3</v>
      </c>
      <c r="L220">
        <f t="shared" si="30"/>
        <v>45</v>
      </c>
      <c r="M220">
        <f t="shared" si="31"/>
        <v>0</v>
      </c>
      <c r="N220">
        <f t="shared" si="32"/>
        <v>14</v>
      </c>
    </row>
    <row r="221" spans="1:14">
      <c r="A221" s="1" t="s">
        <v>1013</v>
      </c>
      <c r="B221" s="2">
        <f t="shared" si="26"/>
        <v>0.28500000000000003</v>
      </c>
      <c r="C221">
        <f t="shared" si="33"/>
        <v>3.99</v>
      </c>
      <c r="D221">
        <v>3.99</v>
      </c>
      <c r="E221">
        <v>3</v>
      </c>
      <c r="F221" t="s">
        <v>1602</v>
      </c>
      <c r="H221" t="s">
        <v>1515</v>
      </c>
      <c r="I221">
        <f t="shared" si="27"/>
        <v>2</v>
      </c>
      <c r="J221">
        <f t="shared" si="28"/>
        <v>1</v>
      </c>
      <c r="K221">
        <f t="shared" si="29"/>
        <v>3</v>
      </c>
      <c r="L221">
        <f t="shared" si="30"/>
        <v>45</v>
      </c>
      <c r="M221">
        <f t="shared" si="31"/>
        <v>0</v>
      </c>
      <c r="N221">
        <f t="shared" si="32"/>
        <v>14</v>
      </c>
    </row>
    <row r="222" spans="1:14">
      <c r="A222" s="1" t="s">
        <v>1062</v>
      </c>
      <c r="B222" s="2">
        <f t="shared" si="26"/>
        <v>0.28500000000000003</v>
      </c>
      <c r="C222">
        <f t="shared" si="33"/>
        <v>3.99</v>
      </c>
      <c r="D222">
        <v>3.99</v>
      </c>
      <c r="E222">
        <v>3</v>
      </c>
      <c r="F222" t="s">
        <v>1061</v>
      </c>
      <c r="H222" t="s">
        <v>1534</v>
      </c>
      <c r="I222">
        <f t="shared" si="27"/>
        <v>2</v>
      </c>
      <c r="J222">
        <f t="shared" si="28"/>
        <v>1</v>
      </c>
      <c r="K222">
        <f t="shared" si="29"/>
        <v>3</v>
      </c>
      <c r="L222">
        <f t="shared" si="30"/>
        <v>45</v>
      </c>
      <c r="M222">
        <f t="shared" si="31"/>
        <v>0</v>
      </c>
      <c r="N222">
        <f t="shared" si="32"/>
        <v>14</v>
      </c>
    </row>
    <row r="223" spans="1:14">
      <c r="A223" s="1" t="s">
        <v>1065</v>
      </c>
      <c r="B223" s="2">
        <f t="shared" si="26"/>
        <v>0.28500000000000003</v>
      </c>
      <c r="C223">
        <f t="shared" si="33"/>
        <v>3.99</v>
      </c>
      <c r="D223">
        <v>3.99</v>
      </c>
      <c r="E223">
        <v>3</v>
      </c>
      <c r="F223" t="s">
        <v>1610</v>
      </c>
      <c r="H223" t="s">
        <v>1536</v>
      </c>
      <c r="I223">
        <f t="shared" si="27"/>
        <v>2</v>
      </c>
      <c r="J223">
        <f t="shared" si="28"/>
        <v>1</v>
      </c>
      <c r="K223">
        <f t="shared" si="29"/>
        <v>2</v>
      </c>
      <c r="L223">
        <f t="shared" si="30"/>
        <v>35</v>
      </c>
      <c r="M223">
        <f t="shared" si="31"/>
        <v>0</v>
      </c>
      <c r="N223">
        <f t="shared" si="32"/>
        <v>14</v>
      </c>
    </row>
    <row r="224" spans="1:14">
      <c r="A224" s="1" t="s">
        <v>1068</v>
      </c>
      <c r="B224" s="2">
        <f t="shared" si="26"/>
        <v>0.28500000000000003</v>
      </c>
      <c r="C224">
        <f t="shared" si="33"/>
        <v>3.99</v>
      </c>
      <c r="D224">
        <v>3.99</v>
      </c>
      <c r="E224">
        <v>3</v>
      </c>
      <c r="F224" t="s">
        <v>1611</v>
      </c>
      <c r="H224" t="s">
        <v>1538</v>
      </c>
      <c r="I224">
        <f t="shared" si="27"/>
        <v>2</v>
      </c>
      <c r="J224">
        <f t="shared" si="28"/>
        <v>1</v>
      </c>
      <c r="K224">
        <f t="shared" si="29"/>
        <v>2.5</v>
      </c>
      <c r="L224">
        <f t="shared" si="30"/>
        <v>40</v>
      </c>
      <c r="M224">
        <f t="shared" si="31"/>
        <v>0</v>
      </c>
      <c r="N224">
        <f t="shared" si="32"/>
        <v>14</v>
      </c>
    </row>
    <row r="225" spans="1:14">
      <c r="A225" s="1" t="s">
        <v>1051</v>
      </c>
      <c r="B225" s="2">
        <f t="shared" si="26"/>
        <v>0.28500000000000003</v>
      </c>
      <c r="C225">
        <f t="shared" si="33"/>
        <v>3.99</v>
      </c>
      <c r="D225">
        <v>3.99</v>
      </c>
      <c r="E225">
        <v>3</v>
      </c>
      <c r="F225" t="s">
        <v>1606</v>
      </c>
      <c r="H225" t="s">
        <v>1529</v>
      </c>
      <c r="I225">
        <f t="shared" si="27"/>
        <v>1</v>
      </c>
      <c r="J225">
        <f t="shared" si="28"/>
        <v>1</v>
      </c>
      <c r="K225">
        <f t="shared" si="29"/>
        <v>3.5</v>
      </c>
      <c r="L225">
        <f t="shared" si="30"/>
        <v>40</v>
      </c>
      <c r="M225">
        <f t="shared" si="31"/>
        <v>0</v>
      </c>
      <c r="N225">
        <f t="shared" si="32"/>
        <v>14</v>
      </c>
    </row>
    <row r="226" spans="1:14">
      <c r="A226" s="1" t="s">
        <v>1012</v>
      </c>
      <c r="B226" s="2">
        <f t="shared" si="26"/>
        <v>0.39900000000000002</v>
      </c>
      <c r="C226">
        <f t="shared" si="33"/>
        <v>3.99</v>
      </c>
      <c r="D226">
        <v>0</v>
      </c>
      <c r="E226">
        <v>3.99</v>
      </c>
      <c r="F226" t="s">
        <v>1011</v>
      </c>
      <c r="H226" t="s">
        <v>1514</v>
      </c>
      <c r="I226">
        <f t="shared" si="27"/>
        <v>43</v>
      </c>
      <c r="J226">
        <f t="shared" si="28"/>
        <v>2</v>
      </c>
      <c r="K226">
        <f t="shared" si="29"/>
        <v>11</v>
      </c>
      <c r="L226">
        <f t="shared" si="30"/>
        <v>53</v>
      </c>
      <c r="M226">
        <f t="shared" si="31"/>
        <v>0</v>
      </c>
      <c r="N226">
        <f t="shared" si="32"/>
        <v>10</v>
      </c>
    </row>
    <row r="227" spans="1:14">
      <c r="A227" s="1" t="s">
        <v>812</v>
      </c>
      <c r="B227" s="2">
        <f t="shared" si="26"/>
        <v>0.39900000000000002</v>
      </c>
      <c r="C227">
        <f t="shared" si="33"/>
        <v>3.99</v>
      </c>
      <c r="D227">
        <v>0</v>
      </c>
      <c r="E227">
        <v>3.99</v>
      </c>
      <c r="F227" t="s">
        <v>811</v>
      </c>
      <c r="H227" t="s">
        <v>1399</v>
      </c>
      <c r="I227">
        <f t="shared" si="27"/>
        <v>47</v>
      </c>
      <c r="J227">
        <f t="shared" si="28"/>
        <v>1</v>
      </c>
      <c r="K227">
        <f t="shared" si="29"/>
        <v>7</v>
      </c>
      <c r="L227">
        <f t="shared" si="30"/>
        <v>44</v>
      </c>
      <c r="M227">
        <f t="shared" si="31"/>
        <v>0</v>
      </c>
      <c r="N227">
        <f t="shared" si="32"/>
        <v>10</v>
      </c>
    </row>
    <row r="228" spans="1:14">
      <c r="A228" s="1" t="s">
        <v>1159</v>
      </c>
      <c r="B228" s="2">
        <f t="shared" si="26"/>
        <v>0.45340909090909087</v>
      </c>
      <c r="C228">
        <f t="shared" si="33"/>
        <v>3.99</v>
      </c>
      <c r="D228">
        <v>3.99</v>
      </c>
      <c r="E228">
        <v>3.5</v>
      </c>
      <c r="F228" t="s">
        <v>1157</v>
      </c>
      <c r="G228" t="s">
        <v>1158</v>
      </c>
      <c r="H228" t="s">
        <v>1569</v>
      </c>
      <c r="I228">
        <f t="shared" si="27"/>
        <v>14</v>
      </c>
      <c r="J228">
        <f t="shared" si="28"/>
        <v>3</v>
      </c>
      <c r="K228">
        <f t="shared" si="29"/>
        <v>8</v>
      </c>
      <c r="L228">
        <f t="shared" si="30"/>
        <v>23</v>
      </c>
      <c r="M228">
        <f t="shared" si="31"/>
        <v>0</v>
      </c>
      <c r="N228">
        <f t="shared" si="32"/>
        <v>8.8000000000000007</v>
      </c>
    </row>
    <row r="229" spans="1:14">
      <c r="A229" s="1" t="s">
        <v>1007</v>
      </c>
      <c r="B229" s="2">
        <f t="shared" si="26"/>
        <v>1.33</v>
      </c>
      <c r="C229">
        <f t="shared" si="33"/>
        <v>3.99</v>
      </c>
      <c r="D229">
        <v>3.99</v>
      </c>
      <c r="E229">
        <v>3.49</v>
      </c>
      <c r="F229" t="s">
        <v>1643</v>
      </c>
      <c r="G229" t="s">
        <v>1006</v>
      </c>
      <c r="H229" t="s">
        <v>1512</v>
      </c>
      <c r="I229">
        <f t="shared" si="27"/>
        <v>12</v>
      </c>
      <c r="J229">
        <f t="shared" si="28"/>
        <v>4</v>
      </c>
      <c r="K229">
        <f t="shared" si="29"/>
        <v>1.5</v>
      </c>
      <c r="L229">
        <f t="shared" si="30"/>
        <v>90</v>
      </c>
      <c r="M229">
        <f t="shared" si="31"/>
        <v>4</v>
      </c>
      <c r="N229">
        <f t="shared" si="32"/>
        <v>3</v>
      </c>
    </row>
    <row r="230" spans="1:14">
      <c r="A230" s="1" t="s">
        <v>1010</v>
      </c>
      <c r="B230" s="2">
        <f t="shared" si="26"/>
        <v>1.33</v>
      </c>
      <c r="C230">
        <f t="shared" si="33"/>
        <v>3.99</v>
      </c>
      <c r="D230">
        <v>3.99</v>
      </c>
      <c r="E230">
        <v>3.49</v>
      </c>
      <c r="F230" t="s">
        <v>1008</v>
      </c>
      <c r="G230" t="s">
        <v>1009</v>
      </c>
      <c r="H230" t="s">
        <v>1513</v>
      </c>
      <c r="I230">
        <f t="shared" si="27"/>
        <v>12</v>
      </c>
      <c r="J230">
        <f t="shared" si="28"/>
        <v>4</v>
      </c>
      <c r="K230">
        <f t="shared" si="29"/>
        <v>1.5</v>
      </c>
      <c r="L230">
        <f t="shared" si="30"/>
        <v>90</v>
      </c>
      <c r="M230">
        <f t="shared" si="31"/>
        <v>4</v>
      </c>
      <c r="N230">
        <f t="shared" si="32"/>
        <v>3</v>
      </c>
    </row>
    <row r="231" spans="1:14">
      <c r="A231" s="1" t="s">
        <v>306</v>
      </c>
      <c r="B231" s="2">
        <f t="shared" si="26"/>
        <v>1.4509090909090909</v>
      </c>
      <c r="C231">
        <f t="shared" si="33"/>
        <v>3.99</v>
      </c>
      <c r="D231">
        <v>3.99</v>
      </c>
      <c r="E231">
        <v>2.99</v>
      </c>
      <c r="F231" t="s">
        <v>1625</v>
      </c>
      <c r="G231" t="s">
        <v>305</v>
      </c>
      <c r="H231" t="s">
        <v>1288</v>
      </c>
      <c r="I231">
        <f t="shared" si="27"/>
        <v>16</v>
      </c>
      <c r="J231">
        <f t="shared" si="28"/>
        <v>4</v>
      </c>
      <c r="K231">
        <f t="shared" si="29"/>
        <v>3</v>
      </c>
      <c r="L231">
        <f t="shared" si="30"/>
        <v>11</v>
      </c>
      <c r="M231">
        <f t="shared" si="31"/>
        <v>6</v>
      </c>
      <c r="N231">
        <f t="shared" si="32"/>
        <v>2.75</v>
      </c>
    </row>
    <row r="232" spans="1:14">
      <c r="A232" s="1" t="s">
        <v>578</v>
      </c>
      <c r="B232" s="2">
        <f t="shared" si="26"/>
        <v>1.4509090909090909</v>
      </c>
      <c r="C232">
        <f t="shared" si="33"/>
        <v>3.99</v>
      </c>
      <c r="D232">
        <v>3.99</v>
      </c>
      <c r="E232">
        <v>2.99</v>
      </c>
      <c r="F232" t="s">
        <v>1627</v>
      </c>
      <c r="G232" t="s">
        <v>577</v>
      </c>
      <c r="H232" t="s">
        <v>1373</v>
      </c>
      <c r="I232">
        <f t="shared" si="27"/>
        <v>16</v>
      </c>
      <c r="J232">
        <f t="shared" si="28"/>
        <v>4</v>
      </c>
      <c r="K232">
        <f t="shared" si="29"/>
        <v>3</v>
      </c>
      <c r="L232">
        <f t="shared" si="30"/>
        <v>11</v>
      </c>
      <c r="M232">
        <f t="shared" si="31"/>
        <v>6</v>
      </c>
      <c r="N232">
        <f t="shared" si="32"/>
        <v>2.75</v>
      </c>
    </row>
    <row r="233" spans="1:14">
      <c r="A233" s="1" t="s">
        <v>496</v>
      </c>
      <c r="B233" s="2">
        <f t="shared" si="26"/>
        <v>3.2439024390243905</v>
      </c>
      <c r="C233">
        <f t="shared" si="33"/>
        <v>3.99</v>
      </c>
      <c r="D233">
        <v>3.99</v>
      </c>
      <c r="E233">
        <v>2.4900000000000002</v>
      </c>
      <c r="F233" t="s">
        <v>494</v>
      </c>
      <c r="G233" t="s">
        <v>495</v>
      </c>
      <c r="H233" t="s">
        <v>1347</v>
      </c>
      <c r="I233">
        <f t="shared" si="27"/>
        <v>11</v>
      </c>
      <c r="J233">
        <f t="shared" si="28"/>
        <v>2</v>
      </c>
      <c r="K233">
        <f t="shared" si="29"/>
        <v>4.5</v>
      </c>
      <c r="L233">
        <f t="shared" si="30"/>
        <v>15</v>
      </c>
      <c r="M233">
        <f t="shared" si="31"/>
        <v>5</v>
      </c>
      <c r="N233">
        <f t="shared" si="32"/>
        <v>1.23</v>
      </c>
    </row>
    <row r="234" spans="1:14">
      <c r="A234" s="1" t="s">
        <v>501</v>
      </c>
      <c r="B234" s="2">
        <f t="shared" si="26"/>
        <v>0.1278125</v>
      </c>
      <c r="C234">
        <f t="shared" si="33"/>
        <v>4.09</v>
      </c>
      <c r="D234">
        <v>0</v>
      </c>
      <c r="E234">
        <v>4.09</v>
      </c>
      <c r="F234" t="s">
        <v>499</v>
      </c>
      <c r="G234" t="s">
        <v>500</v>
      </c>
      <c r="H234" t="s">
        <v>1349</v>
      </c>
      <c r="I234">
        <f t="shared" si="27"/>
        <v>13</v>
      </c>
      <c r="J234">
        <f t="shared" si="28"/>
        <v>7</v>
      </c>
      <c r="K234">
        <f t="shared" si="29"/>
        <v>0</v>
      </c>
      <c r="L234">
        <f t="shared" si="30"/>
        <v>11</v>
      </c>
      <c r="M234">
        <f t="shared" si="31"/>
        <v>0</v>
      </c>
      <c r="N234">
        <f t="shared" si="32"/>
        <v>32</v>
      </c>
    </row>
    <row r="235" spans="1:14">
      <c r="A235" s="1" t="s">
        <v>318</v>
      </c>
      <c r="B235" s="2">
        <f t="shared" si="26"/>
        <v>0.1278125</v>
      </c>
      <c r="C235">
        <f t="shared" si="33"/>
        <v>4.09</v>
      </c>
      <c r="D235">
        <v>0</v>
      </c>
      <c r="E235">
        <v>4.09</v>
      </c>
      <c r="F235" t="s">
        <v>316</v>
      </c>
      <c r="G235" t="s">
        <v>317</v>
      </c>
      <c r="H235" t="s">
        <v>1291</v>
      </c>
      <c r="I235">
        <f t="shared" si="27"/>
        <v>25</v>
      </c>
      <c r="J235">
        <f t="shared" si="28"/>
        <v>1</v>
      </c>
      <c r="K235">
        <f t="shared" si="29"/>
        <v>2.5</v>
      </c>
      <c r="L235">
        <f t="shared" si="30"/>
        <v>18</v>
      </c>
      <c r="M235">
        <f t="shared" si="31"/>
        <v>0</v>
      </c>
      <c r="N235">
        <f t="shared" si="32"/>
        <v>32</v>
      </c>
    </row>
    <row r="236" spans="1:14">
      <c r="A236" s="1" t="s">
        <v>478</v>
      </c>
      <c r="B236" s="2">
        <f t="shared" si="26"/>
        <v>0.1278125</v>
      </c>
      <c r="C236">
        <f t="shared" si="33"/>
        <v>4.09</v>
      </c>
      <c r="D236">
        <v>0</v>
      </c>
      <c r="E236">
        <v>4.09</v>
      </c>
      <c r="F236" t="s">
        <v>476</v>
      </c>
      <c r="G236" t="s">
        <v>477</v>
      </c>
      <c r="H236" t="s">
        <v>1341</v>
      </c>
      <c r="I236">
        <f t="shared" si="27"/>
        <v>14</v>
      </c>
      <c r="J236">
        <f t="shared" si="28"/>
        <v>1</v>
      </c>
      <c r="K236">
        <f t="shared" si="29"/>
        <v>0</v>
      </c>
      <c r="L236">
        <f t="shared" si="30"/>
        <v>12</v>
      </c>
      <c r="M236">
        <f t="shared" si="31"/>
        <v>0</v>
      </c>
      <c r="N236">
        <f t="shared" si="32"/>
        <v>32</v>
      </c>
    </row>
    <row r="237" spans="1:14">
      <c r="A237" s="1" t="s">
        <v>29</v>
      </c>
      <c r="B237" s="2">
        <f t="shared" si="26"/>
        <v>0.1278125</v>
      </c>
      <c r="C237">
        <f t="shared" si="33"/>
        <v>4.09</v>
      </c>
      <c r="D237">
        <v>0</v>
      </c>
      <c r="E237">
        <v>4.09</v>
      </c>
      <c r="F237" t="s">
        <v>27</v>
      </c>
      <c r="G237" t="s">
        <v>28</v>
      </c>
      <c r="H237" t="s">
        <v>1206</v>
      </c>
      <c r="I237">
        <f t="shared" si="27"/>
        <v>12</v>
      </c>
      <c r="J237">
        <f t="shared" si="28"/>
        <v>1</v>
      </c>
      <c r="K237">
        <f t="shared" si="29"/>
        <v>6</v>
      </c>
      <c r="L237">
        <f t="shared" si="30"/>
        <v>17</v>
      </c>
      <c r="M237">
        <f t="shared" si="31"/>
        <v>0</v>
      </c>
      <c r="N237">
        <f t="shared" si="32"/>
        <v>32</v>
      </c>
    </row>
    <row r="238" spans="1:14">
      <c r="A238" s="1" t="s">
        <v>745</v>
      </c>
      <c r="B238" s="2">
        <f t="shared" si="26"/>
        <v>1.3838709677419354</v>
      </c>
      <c r="C238">
        <f t="shared" si="33"/>
        <v>4.29</v>
      </c>
      <c r="D238">
        <v>0</v>
      </c>
      <c r="E238">
        <v>4.29</v>
      </c>
      <c r="F238" t="s">
        <v>1594</v>
      </c>
      <c r="G238" t="s">
        <v>744</v>
      </c>
      <c r="H238" t="s">
        <v>1432</v>
      </c>
      <c r="I238">
        <f t="shared" si="27"/>
        <v>10</v>
      </c>
      <c r="J238">
        <f t="shared" si="28"/>
        <v>2</v>
      </c>
      <c r="K238">
        <f t="shared" si="29"/>
        <v>0.5</v>
      </c>
      <c r="L238">
        <f t="shared" si="30"/>
        <v>60</v>
      </c>
      <c r="M238">
        <f t="shared" si="31"/>
        <v>6</v>
      </c>
      <c r="N238">
        <f t="shared" si="32"/>
        <v>3.1</v>
      </c>
    </row>
    <row r="239" spans="1:14">
      <c r="A239" s="1" t="s">
        <v>1114</v>
      </c>
      <c r="B239" s="2">
        <f t="shared" si="26"/>
        <v>1.3838709677419354</v>
      </c>
      <c r="C239">
        <f t="shared" si="33"/>
        <v>4.29</v>
      </c>
      <c r="D239">
        <v>0</v>
      </c>
      <c r="E239">
        <v>4.29</v>
      </c>
      <c r="F239" t="s">
        <v>1618</v>
      </c>
      <c r="G239" t="s">
        <v>1113</v>
      </c>
      <c r="H239" t="s">
        <v>1555</v>
      </c>
      <c r="I239">
        <f t="shared" si="27"/>
        <v>10</v>
      </c>
      <c r="J239">
        <f t="shared" si="28"/>
        <v>2</v>
      </c>
      <c r="K239">
        <f t="shared" si="29"/>
        <v>0.5</v>
      </c>
      <c r="L239">
        <f t="shared" si="30"/>
        <v>60</v>
      </c>
      <c r="M239">
        <f t="shared" si="31"/>
        <v>6</v>
      </c>
      <c r="N239">
        <f t="shared" si="32"/>
        <v>3.1</v>
      </c>
    </row>
    <row r="240" spans="1:14">
      <c r="A240" s="1" t="s">
        <v>876</v>
      </c>
      <c r="B240" s="2">
        <f t="shared" si="26"/>
        <v>0.14031250000000001</v>
      </c>
      <c r="C240">
        <f t="shared" si="33"/>
        <v>4.49</v>
      </c>
      <c r="D240">
        <v>4.49</v>
      </c>
      <c r="E240">
        <v>3.99</v>
      </c>
      <c r="F240" t="s">
        <v>874</v>
      </c>
      <c r="G240" t="s">
        <v>875</v>
      </c>
      <c r="H240" t="s">
        <v>1470</v>
      </c>
      <c r="I240">
        <f t="shared" si="27"/>
        <v>30</v>
      </c>
      <c r="J240">
        <f t="shared" si="28"/>
        <v>1</v>
      </c>
      <c r="K240">
        <f t="shared" si="29"/>
        <v>0</v>
      </c>
      <c r="L240">
        <f t="shared" si="30"/>
        <v>19</v>
      </c>
      <c r="M240">
        <f t="shared" si="31"/>
        <v>0</v>
      </c>
      <c r="N240">
        <f t="shared" si="32"/>
        <v>32</v>
      </c>
    </row>
    <row r="241" spans="1:14">
      <c r="A241" s="1" t="s">
        <v>847</v>
      </c>
      <c r="B241" s="2">
        <f t="shared" si="26"/>
        <v>0.14031250000000001</v>
      </c>
      <c r="C241">
        <f t="shared" si="33"/>
        <v>4.49</v>
      </c>
      <c r="D241">
        <v>4.49</v>
      </c>
      <c r="E241">
        <v>3.99</v>
      </c>
      <c r="F241" t="s">
        <v>845</v>
      </c>
      <c r="G241" t="s">
        <v>846</v>
      </c>
      <c r="H241" t="s">
        <v>1461</v>
      </c>
      <c r="I241">
        <f t="shared" si="27"/>
        <v>11</v>
      </c>
      <c r="J241">
        <f t="shared" si="28"/>
        <v>1</v>
      </c>
      <c r="K241">
        <f t="shared" si="29"/>
        <v>0</v>
      </c>
      <c r="L241">
        <f t="shared" si="30"/>
        <v>13</v>
      </c>
      <c r="M241">
        <f t="shared" si="31"/>
        <v>0</v>
      </c>
      <c r="N241">
        <f t="shared" si="32"/>
        <v>32</v>
      </c>
    </row>
    <row r="242" spans="1:14">
      <c r="A242" s="1" t="s">
        <v>950</v>
      </c>
      <c r="B242" s="2">
        <f t="shared" si="26"/>
        <v>0.1434375</v>
      </c>
      <c r="C242">
        <f t="shared" si="33"/>
        <v>4.59</v>
      </c>
      <c r="D242">
        <v>4.59</v>
      </c>
      <c r="E242">
        <v>3.5</v>
      </c>
      <c r="F242" t="s">
        <v>948</v>
      </c>
      <c r="G242" t="s">
        <v>949</v>
      </c>
      <c r="H242" t="s">
        <v>1494</v>
      </c>
      <c r="I242">
        <f t="shared" si="27"/>
        <v>28</v>
      </c>
      <c r="J242">
        <f t="shared" si="28"/>
        <v>9</v>
      </c>
      <c r="K242">
        <f t="shared" si="29"/>
        <v>19</v>
      </c>
      <c r="L242">
        <f t="shared" si="30"/>
        <v>32</v>
      </c>
      <c r="M242">
        <f t="shared" si="31"/>
        <v>0</v>
      </c>
      <c r="N242">
        <f t="shared" si="32"/>
        <v>32</v>
      </c>
    </row>
    <row r="243" spans="1:14">
      <c r="A243" s="1" t="s">
        <v>523</v>
      </c>
      <c r="B243" s="2">
        <f t="shared" si="26"/>
        <v>0.1434375</v>
      </c>
      <c r="C243">
        <f t="shared" si="33"/>
        <v>4.59</v>
      </c>
      <c r="D243">
        <v>0</v>
      </c>
      <c r="E243">
        <v>4.59</v>
      </c>
      <c r="F243" t="s">
        <v>1589</v>
      </c>
      <c r="G243" t="s">
        <v>522</v>
      </c>
      <c r="H243" t="s">
        <v>1355</v>
      </c>
      <c r="I243">
        <f t="shared" si="27"/>
        <v>21</v>
      </c>
      <c r="J243">
        <f t="shared" si="28"/>
        <v>6</v>
      </c>
      <c r="K243">
        <f t="shared" si="29"/>
        <v>2.5</v>
      </c>
      <c r="L243">
        <f t="shared" si="30"/>
        <v>15</v>
      </c>
      <c r="M243">
        <f t="shared" si="31"/>
        <v>0</v>
      </c>
      <c r="N243">
        <f t="shared" si="32"/>
        <v>32</v>
      </c>
    </row>
    <row r="244" spans="1:14">
      <c r="A244" s="1" t="s">
        <v>604</v>
      </c>
      <c r="B244" s="2">
        <f t="shared" si="26"/>
        <v>0.1434375</v>
      </c>
      <c r="C244">
        <f t="shared" si="33"/>
        <v>4.59</v>
      </c>
      <c r="D244">
        <v>0</v>
      </c>
      <c r="E244">
        <v>4.59</v>
      </c>
      <c r="F244" t="s">
        <v>1590</v>
      </c>
      <c r="G244" t="s">
        <v>603</v>
      </c>
      <c r="H244" t="s">
        <v>1382</v>
      </c>
      <c r="I244">
        <f t="shared" si="27"/>
        <v>20</v>
      </c>
      <c r="J244">
        <f t="shared" si="28"/>
        <v>6</v>
      </c>
      <c r="K244">
        <f t="shared" si="29"/>
        <v>2.5</v>
      </c>
      <c r="L244">
        <f t="shared" si="30"/>
        <v>15</v>
      </c>
      <c r="M244">
        <f t="shared" si="31"/>
        <v>0</v>
      </c>
      <c r="N244">
        <f t="shared" si="32"/>
        <v>32</v>
      </c>
    </row>
    <row r="245" spans="1:14">
      <c r="A245" s="1" t="s">
        <v>675</v>
      </c>
      <c r="B245" s="2">
        <f t="shared" si="26"/>
        <v>0.1434375</v>
      </c>
      <c r="C245">
        <f t="shared" si="33"/>
        <v>4.59</v>
      </c>
      <c r="D245">
        <v>0</v>
      </c>
      <c r="E245">
        <v>4.59</v>
      </c>
      <c r="F245" t="s">
        <v>1592</v>
      </c>
      <c r="G245" t="s">
        <v>674</v>
      </c>
      <c r="H245" t="s">
        <v>1407</v>
      </c>
      <c r="I245">
        <f t="shared" si="27"/>
        <v>20</v>
      </c>
      <c r="J245">
        <f t="shared" si="28"/>
        <v>6</v>
      </c>
      <c r="K245">
        <f t="shared" si="29"/>
        <v>2.5</v>
      </c>
      <c r="L245">
        <f t="shared" si="30"/>
        <v>15</v>
      </c>
      <c r="M245">
        <f t="shared" si="31"/>
        <v>0</v>
      </c>
      <c r="N245">
        <f t="shared" si="32"/>
        <v>32</v>
      </c>
    </row>
    <row r="246" spans="1:14">
      <c r="A246" s="1" t="s">
        <v>1117</v>
      </c>
      <c r="B246" s="2">
        <f t="shared" si="26"/>
        <v>0.1434375</v>
      </c>
      <c r="C246">
        <f t="shared" si="33"/>
        <v>4.59</v>
      </c>
      <c r="D246">
        <v>4.59</v>
      </c>
      <c r="E246">
        <v>3.5</v>
      </c>
      <c r="F246" t="s">
        <v>1115</v>
      </c>
      <c r="G246" t="s">
        <v>1116</v>
      </c>
      <c r="H246" t="s">
        <v>1556</v>
      </c>
      <c r="I246">
        <f t="shared" si="27"/>
        <v>33</v>
      </c>
      <c r="J246">
        <f t="shared" si="28"/>
        <v>1</v>
      </c>
      <c r="K246">
        <f t="shared" si="29"/>
        <v>8</v>
      </c>
      <c r="L246">
        <f t="shared" si="30"/>
        <v>27</v>
      </c>
      <c r="M246">
        <f t="shared" si="31"/>
        <v>0</v>
      </c>
      <c r="N246">
        <f t="shared" si="32"/>
        <v>32</v>
      </c>
    </row>
    <row r="247" spans="1:14">
      <c r="A247" s="1" t="s">
        <v>901</v>
      </c>
      <c r="B247" s="2">
        <f t="shared" si="26"/>
        <v>0.1434375</v>
      </c>
      <c r="C247">
        <f t="shared" si="33"/>
        <v>4.59</v>
      </c>
      <c r="D247">
        <v>4.59</v>
      </c>
      <c r="E247">
        <v>3.5</v>
      </c>
      <c r="F247" t="s">
        <v>899</v>
      </c>
      <c r="G247" t="s">
        <v>900</v>
      </c>
      <c r="H247" t="s">
        <v>1480</v>
      </c>
      <c r="I247">
        <f t="shared" si="27"/>
        <v>8</v>
      </c>
      <c r="J247">
        <f t="shared" si="28"/>
        <v>1</v>
      </c>
      <c r="K247">
        <f t="shared" si="29"/>
        <v>18</v>
      </c>
      <c r="L247">
        <f t="shared" si="30"/>
        <v>23</v>
      </c>
      <c r="M247">
        <f t="shared" si="31"/>
        <v>0</v>
      </c>
      <c r="N247">
        <f t="shared" si="32"/>
        <v>32</v>
      </c>
    </row>
    <row r="248" spans="1:14">
      <c r="A248" s="1" t="s">
        <v>1064</v>
      </c>
      <c r="B248" s="2">
        <f t="shared" si="26"/>
        <v>0.40799999999999997</v>
      </c>
      <c r="C248">
        <f t="shared" si="33"/>
        <v>4.59</v>
      </c>
      <c r="D248">
        <v>0</v>
      </c>
      <c r="E248">
        <v>4.59</v>
      </c>
      <c r="F248" t="s">
        <v>1609</v>
      </c>
      <c r="G248" t="s">
        <v>1063</v>
      </c>
      <c r="H248" t="s">
        <v>1535</v>
      </c>
      <c r="I248">
        <f t="shared" si="27"/>
        <v>2</v>
      </c>
      <c r="J248">
        <f t="shared" si="28"/>
        <v>2</v>
      </c>
      <c r="K248">
        <f t="shared" si="29"/>
        <v>1.5</v>
      </c>
      <c r="L248">
        <f t="shared" si="30"/>
        <v>30</v>
      </c>
      <c r="M248">
        <f t="shared" si="31"/>
        <v>0</v>
      </c>
      <c r="N248">
        <f t="shared" si="32"/>
        <v>11.25</v>
      </c>
    </row>
    <row r="249" spans="1:14">
      <c r="A249" s="1" t="s">
        <v>1153</v>
      </c>
      <c r="B249" s="2">
        <f t="shared" si="26"/>
        <v>0.60794701986754962</v>
      </c>
      <c r="C249">
        <f t="shared" si="33"/>
        <v>4.59</v>
      </c>
      <c r="D249">
        <v>0</v>
      </c>
      <c r="E249">
        <v>4.59</v>
      </c>
      <c r="F249" t="s">
        <v>1151</v>
      </c>
      <c r="G249" t="s">
        <v>1152</v>
      </c>
      <c r="H249" t="s">
        <v>1567</v>
      </c>
      <c r="I249">
        <f t="shared" si="27"/>
        <v>1</v>
      </c>
      <c r="J249">
        <f t="shared" si="28"/>
        <v>3</v>
      </c>
      <c r="K249">
        <f t="shared" si="29"/>
        <v>5</v>
      </c>
      <c r="L249">
        <f t="shared" si="30"/>
        <v>80</v>
      </c>
      <c r="M249">
        <f t="shared" si="31"/>
        <v>0</v>
      </c>
      <c r="N249">
        <f t="shared" si="32"/>
        <v>7.55</v>
      </c>
    </row>
    <row r="250" spans="1:14">
      <c r="A250" s="1" t="s">
        <v>961</v>
      </c>
      <c r="B250" s="2">
        <f t="shared" si="26"/>
        <v>0.86603773584905663</v>
      </c>
      <c r="C250">
        <f t="shared" si="33"/>
        <v>4.59</v>
      </c>
      <c r="D250">
        <v>0</v>
      </c>
      <c r="E250">
        <v>4.59</v>
      </c>
      <c r="F250" t="s">
        <v>959</v>
      </c>
      <c r="G250" t="s">
        <v>960</v>
      </c>
      <c r="H250" t="s">
        <v>1497</v>
      </c>
      <c r="I250">
        <f t="shared" si="27"/>
        <v>15</v>
      </c>
      <c r="J250">
        <f t="shared" si="28"/>
        <v>1</v>
      </c>
      <c r="K250">
        <f t="shared" si="29"/>
        <v>4</v>
      </c>
      <c r="L250">
        <f t="shared" si="30"/>
        <v>15</v>
      </c>
      <c r="M250">
        <f t="shared" si="31"/>
        <v>4</v>
      </c>
      <c r="N250">
        <f t="shared" si="32"/>
        <v>5.3</v>
      </c>
    </row>
    <row r="251" spans="1:14">
      <c r="A251" s="1" t="s">
        <v>938</v>
      </c>
      <c r="B251" s="2">
        <f t="shared" si="26"/>
        <v>0.86603773584905663</v>
      </c>
      <c r="C251">
        <f t="shared" si="33"/>
        <v>4.59</v>
      </c>
      <c r="D251">
        <v>0</v>
      </c>
      <c r="E251">
        <v>4.59</v>
      </c>
      <c r="F251" t="s">
        <v>936</v>
      </c>
      <c r="G251" t="s">
        <v>937</v>
      </c>
      <c r="H251" t="s">
        <v>1490</v>
      </c>
      <c r="I251">
        <f t="shared" si="27"/>
        <v>14</v>
      </c>
      <c r="J251">
        <f t="shared" si="28"/>
        <v>1</v>
      </c>
      <c r="K251">
        <f t="shared" si="29"/>
        <v>0</v>
      </c>
      <c r="L251">
        <f t="shared" si="30"/>
        <v>11</v>
      </c>
      <c r="M251">
        <f t="shared" si="31"/>
        <v>4</v>
      </c>
      <c r="N251">
        <f t="shared" si="32"/>
        <v>5.3</v>
      </c>
    </row>
    <row r="252" spans="1:14">
      <c r="A252" s="1" t="s">
        <v>47</v>
      </c>
      <c r="B252" s="2">
        <f t="shared" si="26"/>
        <v>0.86603773584905663</v>
      </c>
      <c r="C252">
        <f t="shared" si="33"/>
        <v>4.59</v>
      </c>
      <c r="D252">
        <v>0</v>
      </c>
      <c r="E252">
        <v>4.59</v>
      </c>
      <c r="F252" t="s">
        <v>45</v>
      </c>
      <c r="G252" t="s">
        <v>46</v>
      </c>
      <c r="H252" t="s">
        <v>1212</v>
      </c>
      <c r="I252">
        <f t="shared" si="27"/>
        <v>8</v>
      </c>
      <c r="J252">
        <f t="shared" si="28"/>
        <v>1</v>
      </c>
      <c r="K252">
        <f t="shared" si="29"/>
        <v>0</v>
      </c>
      <c r="L252">
        <f t="shared" si="30"/>
        <v>80</v>
      </c>
      <c r="M252">
        <f t="shared" si="31"/>
        <v>4</v>
      </c>
      <c r="N252">
        <f t="shared" si="32"/>
        <v>5.3</v>
      </c>
    </row>
    <row r="253" spans="1:14">
      <c r="A253" s="1" t="s">
        <v>32</v>
      </c>
      <c r="B253" s="2">
        <f t="shared" si="26"/>
        <v>0.86603773584905663</v>
      </c>
      <c r="C253">
        <f t="shared" si="33"/>
        <v>4.59</v>
      </c>
      <c r="D253">
        <v>0</v>
      </c>
      <c r="E253">
        <v>4.59</v>
      </c>
      <c r="F253" t="s">
        <v>30</v>
      </c>
      <c r="G253" t="s">
        <v>31</v>
      </c>
      <c r="H253" t="s">
        <v>1207</v>
      </c>
      <c r="I253">
        <f t="shared" si="27"/>
        <v>7</v>
      </c>
      <c r="J253">
        <f t="shared" si="28"/>
        <v>1</v>
      </c>
      <c r="K253">
        <f t="shared" si="29"/>
        <v>0</v>
      </c>
      <c r="L253">
        <f t="shared" si="30"/>
        <v>80</v>
      </c>
      <c r="M253">
        <f t="shared" si="31"/>
        <v>4</v>
      </c>
      <c r="N253">
        <f t="shared" si="32"/>
        <v>5.3</v>
      </c>
    </row>
    <row r="254" spans="1:14">
      <c r="A254" s="1" t="s">
        <v>130</v>
      </c>
      <c r="B254" s="2">
        <f t="shared" si="26"/>
        <v>0.86603773584905663</v>
      </c>
      <c r="C254">
        <f t="shared" si="33"/>
        <v>4.59</v>
      </c>
      <c r="D254">
        <v>0</v>
      </c>
      <c r="E254">
        <v>4.59</v>
      </c>
      <c r="F254" t="s">
        <v>128</v>
      </c>
      <c r="G254" t="s">
        <v>129</v>
      </c>
      <c r="H254" t="s">
        <v>1234</v>
      </c>
      <c r="I254">
        <f t="shared" si="27"/>
        <v>7</v>
      </c>
      <c r="J254">
        <f t="shared" si="28"/>
        <v>1</v>
      </c>
      <c r="K254">
        <f t="shared" si="29"/>
        <v>0</v>
      </c>
      <c r="L254">
        <f t="shared" si="30"/>
        <v>80</v>
      </c>
      <c r="M254">
        <f t="shared" si="31"/>
        <v>4</v>
      </c>
      <c r="N254">
        <f t="shared" si="32"/>
        <v>5.3</v>
      </c>
    </row>
    <row r="255" spans="1:14">
      <c r="A255" s="1" t="s">
        <v>196</v>
      </c>
      <c r="B255" s="2">
        <f t="shared" si="26"/>
        <v>0.86603773584905663</v>
      </c>
      <c r="C255">
        <f t="shared" si="33"/>
        <v>4.59</v>
      </c>
      <c r="D255">
        <v>0</v>
      </c>
      <c r="E255">
        <v>4.59</v>
      </c>
      <c r="F255" t="s">
        <v>194</v>
      </c>
      <c r="G255" t="s">
        <v>195</v>
      </c>
      <c r="H255" t="s">
        <v>1254</v>
      </c>
      <c r="I255">
        <f t="shared" si="27"/>
        <v>7</v>
      </c>
      <c r="J255">
        <f t="shared" si="28"/>
        <v>1</v>
      </c>
      <c r="K255">
        <f t="shared" si="29"/>
        <v>0</v>
      </c>
      <c r="L255">
        <f t="shared" si="30"/>
        <v>80</v>
      </c>
      <c r="M255">
        <f t="shared" si="31"/>
        <v>4</v>
      </c>
      <c r="N255">
        <f t="shared" si="32"/>
        <v>5.3</v>
      </c>
    </row>
    <row r="256" spans="1:14">
      <c r="A256" s="1" t="s">
        <v>250</v>
      </c>
      <c r="B256" s="2">
        <f t="shared" si="26"/>
        <v>0.86603773584905663</v>
      </c>
      <c r="C256">
        <f t="shared" si="33"/>
        <v>4.59</v>
      </c>
      <c r="D256">
        <v>0</v>
      </c>
      <c r="E256">
        <v>4.59</v>
      </c>
      <c r="F256" t="s">
        <v>248</v>
      </c>
      <c r="G256" t="s">
        <v>249</v>
      </c>
      <c r="H256" t="s">
        <v>1272</v>
      </c>
      <c r="I256">
        <f t="shared" si="27"/>
        <v>7</v>
      </c>
      <c r="J256">
        <f t="shared" si="28"/>
        <v>1</v>
      </c>
      <c r="K256">
        <f t="shared" si="29"/>
        <v>0</v>
      </c>
      <c r="L256">
        <f t="shared" si="30"/>
        <v>80</v>
      </c>
      <c r="M256">
        <f t="shared" si="31"/>
        <v>4</v>
      </c>
      <c r="N256">
        <f t="shared" si="32"/>
        <v>5.3</v>
      </c>
    </row>
    <row r="257" spans="1:14">
      <c r="A257" s="1" t="s">
        <v>705</v>
      </c>
      <c r="B257" s="2">
        <f t="shared" si="26"/>
        <v>0.86603773584905663</v>
      </c>
      <c r="C257">
        <f t="shared" si="33"/>
        <v>4.59</v>
      </c>
      <c r="D257">
        <v>0</v>
      </c>
      <c r="E257">
        <v>4.59</v>
      </c>
      <c r="F257" t="s">
        <v>703</v>
      </c>
      <c r="G257" t="s">
        <v>704</v>
      </c>
      <c r="H257" t="s">
        <v>1417</v>
      </c>
      <c r="I257">
        <f t="shared" si="27"/>
        <v>7</v>
      </c>
      <c r="J257">
        <f t="shared" si="28"/>
        <v>1</v>
      </c>
      <c r="K257">
        <f t="shared" si="29"/>
        <v>0</v>
      </c>
      <c r="L257">
        <f t="shared" si="30"/>
        <v>80</v>
      </c>
      <c r="M257">
        <f t="shared" si="31"/>
        <v>4</v>
      </c>
      <c r="N257">
        <f t="shared" si="32"/>
        <v>5.3</v>
      </c>
    </row>
    <row r="258" spans="1:14">
      <c r="A258" s="1" t="s">
        <v>855</v>
      </c>
      <c r="B258" s="2">
        <f t="shared" ref="B258:B321" si="34">C258/N258</f>
        <v>0.86603773584905663</v>
      </c>
      <c r="C258">
        <f t="shared" si="33"/>
        <v>4.59</v>
      </c>
      <c r="D258">
        <v>0</v>
      </c>
      <c r="E258">
        <v>4.59</v>
      </c>
      <c r="F258" t="s">
        <v>853</v>
      </c>
      <c r="G258" t="s">
        <v>854</v>
      </c>
      <c r="H258" t="s">
        <v>1464</v>
      </c>
      <c r="I258">
        <f t="shared" ref="I258:I321" si="35">IFERROR(VALUE(IF(IFERROR(SEARCH("g",IFERROR(MID(H258,SEARCH("sugar", H258)+27, 2),-1)),IFERROR(MID(H258,SEARCH("sugar", H258)+27, 2),-1))=2, LEFT(IFERROR(MID(H258,SEARCH("sugar", H258)+27, 2),-1),1), IFERROR(MID(H258,SEARCH("sugar", H258)+27, 2),-1))), -1)</f>
        <v>7</v>
      </c>
      <c r="J258">
        <f t="shared" ref="J258:J321" si="36">IFERROR(VALUE(IF(IFERROR(SEARCH("g",IFERROR(MID($H258,SEARCH("protein", $H258)+27, 2),-1)),IFERROR(MID($H258,SEARCH("protein", $H258)+27, 2),-1))=2, LEFT(IFERROR(MID($H258,SEARCH("protein", $H258)+27, 2),-1),1), IFERROR(MID($H258,SEARCH("protein", $H258)+27, 2),-1))), -1)</f>
        <v>1</v>
      </c>
      <c r="K258">
        <f t="shared" ref="K258:K321" si="37">VALUE(IFERROR(LEFT(MID($H258,SEARCH("Total Fat",$H258)+30,4), SEARCH("g",MID($H258,SEARCH("Total Fat",$H258)+30,4)) - 1), -1))</f>
        <v>0</v>
      </c>
      <c r="L258">
        <f t="shared" ref="L258:L321" si="38">IFERROR(VALUE(IF(IFERROR(SEARCH("g",IFERROR(MID($H258,SEARCH("calories", $H258)+30, 2),-1)),IFERROR(MID($H258,SEARCH("calories", $H258)+30, 2),-1))=2, LEFT(IFERROR(MID($H258,SEARCH("calories", J258)+30, 2),-1),1), IFERROR(MID($H258,SEARCH("calories", $H258)+30, 2),-1))), -1)</f>
        <v>80</v>
      </c>
      <c r="M258">
        <f t="shared" ref="M258:M321" si="39">IFERROR(VALUE(LEFT(SUBSTITUTE(MID($F258, SEARCH(" - ",$F258)+3, (SEARCH("Oz", $F258)-SEARCH(" - ", $F258)-3))," ", ""),SEARCH("-",SUBSTITUTE(MID($F258, SEARCH(" - ",$F258)+3, (SEARCH("Oz", $F258)-SEARCH(" - ", $F258)-3))," ", ""))-1)),0)</f>
        <v>4</v>
      </c>
      <c r="N258">
        <f t="shared" si="32"/>
        <v>5.3</v>
      </c>
    </row>
    <row r="259" spans="1:14">
      <c r="A259" s="1" t="s">
        <v>50</v>
      </c>
      <c r="B259" s="2">
        <f t="shared" si="34"/>
        <v>0.86603773584905663</v>
      </c>
      <c r="C259">
        <f t="shared" si="33"/>
        <v>4.59</v>
      </c>
      <c r="D259">
        <v>0</v>
      </c>
      <c r="E259">
        <v>4.59</v>
      </c>
      <c r="F259" t="s">
        <v>48</v>
      </c>
      <c r="G259" t="s">
        <v>49</v>
      </c>
      <c r="H259" t="s">
        <v>1213</v>
      </c>
      <c r="I259">
        <f t="shared" si="35"/>
        <v>6</v>
      </c>
      <c r="J259">
        <f t="shared" si="36"/>
        <v>1</v>
      </c>
      <c r="K259">
        <f t="shared" si="37"/>
        <v>0</v>
      </c>
      <c r="L259">
        <f t="shared" si="38"/>
        <v>80</v>
      </c>
      <c r="M259">
        <f t="shared" si="39"/>
        <v>4</v>
      </c>
      <c r="N259">
        <f t="shared" si="32"/>
        <v>5.3</v>
      </c>
    </row>
    <row r="260" spans="1:14">
      <c r="A260" s="1" t="s">
        <v>92</v>
      </c>
      <c r="B260" s="2">
        <f t="shared" si="34"/>
        <v>0.86603773584905663</v>
      </c>
      <c r="C260">
        <f t="shared" si="33"/>
        <v>4.59</v>
      </c>
      <c r="D260">
        <v>0</v>
      </c>
      <c r="E260">
        <v>4.59</v>
      </c>
      <c r="F260" t="s">
        <v>90</v>
      </c>
      <c r="G260" t="s">
        <v>91</v>
      </c>
      <c r="H260" t="s">
        <v>1225</v>
      </c>
      <c r="I260">
        <f t="shared" si="35"/>
        <v>6</v>
      </c>
      <c r="J260">
        <f t="shared" si="36"/>
        <v>1</v>
      </c>
      <c r="K260">
        <f t="shared" si="37"/>
        <v>0</v>
      </c>
      <c r="L260">
        <f t="shared" si="38"/>
        <v>12</v>
      </c>
      <c r="M260">
        <f t="shared" si="39"/>
        <v>4</v>
      </c>
      <c r="N260">
        <f t="shared" si="32"/>
        <v>5.3</v>
      </c>
    </row>
    <row r="261" spans="1:14">
      <c r="A261" s="1" t="s">
        <v>101</v>
      </c>
      <c r="B261" s="2">
        <f t="shared" si="34"/>
        <v>0.86603773584905663</v>
      </c>
      <c r="C261">
        <f t="shared" si="33"/>
        <v>4.59</v>
      </c>
      <c r="D261">
        <v>0</v>
      </c>
      <c r="E261">
        <v>4.59</v>
      </c>
      <c r="F261" t="s">
        <v>99</v>
      </c>
      <c r="G261" t="s">
        <v>100</v>
      </c>
      <c r="H261" t="s">
        <v>1213</v>
      </c>
      <c r="I261">
        <f t="shared" si="35"/>
        <v>6</v>
      </c>
      <c r="J261">
        <f t="shared" si="36"/>
        <v>1</v>
      </c>
      <c r="K261">
        <f t="shared" si="37"/>
        <v>0</v>
      </c>
      <c r="L261">
        <f t="shared" si="38"/>
        <v>80</v>
      </c>
      <c r="M261">
        <f t="shared" si="39"/>
        <v>4</v>
      </c>
      <c r="N261">
        <f t="shared" si="32"/>
        <v>5.3</v>
      </c>
    </row>
    <row r="262" spans="1:14">
      <c r="A262" s="1" t="s">
        <v>335</v>
      </c>
      <c r="B262" s="2">
        <f t="shared" si="34"/>
        <v>0.86603773584905663</v>
      </c>
      <c r="C262">
        <f t="shared" si="33"/>
        <v>4.59</v>
      </c>
      <c r="D262">
        <v>0</v>
      </c>
      <c r="E262">
        <v>4.59</v>
      </c>
      <c r="F262" t="s">
        <v>333</v>
      </c>
      <c r="G262" t="s">
        <v>334</v>
      </c>
      <c r="H262" t="s">
        <v>1225</v>
      </c>
      <c r="I262">
        <f t="shared" si="35"/>
        <v>6</v>
      </c>
      <c r="J262">
        <f t="shared" si="36"/>
        <v>1</v>
      </c>
      <c r="K262">
        <f t="shared" si="37"/>
        <v>0</v>
      </c>
      <c r="L262">
        <f t="shared" si="38"/>
        <v>12</v>
      </c>
      <c r="M262">
        <f t="shared" si="39"/>
        <v>4</v>
      </c>
      <c r="N262">
        <f t="shared" si="32"/>
        <v>5.3</v>
      </c>
    </row>
    <row r="263" spans="1:14">
      <c r="A263" s="1" t="s">
        <v>507</v>
      </c>
      <c r="B263" s="2">
        <f t="shared" si="34"/>
        <v>0.86603773584905663</v>
      </c>
      <c r="C263">
        <f t="shared" si="33"/>
        <v>4.59</v>
      </c>
      <c r="D263">
        <v>0</v>
      </c>
      <c r="E263">
        <v>4.59</v>
      </c>
      <c r="F263" t="s">
        <v>505</v>
      </c>
      <c r="G263" t="s">
        <v>506</v>
      </c>
      <c r="H263" t="s">
        <v>1350</v>
      </c>
      <c r="I263">
        <f t="shared" si="35"/>
        <v>6</v>
      </c>
      <c r="J263">
        <f t="shared" si="36"/>
        <v>1</v>
      </c>
      <c r="K263">
        <f t="shared" si="37"/>
        <v>0</v>
      </c>
      <c r="L263">
        <f t="shared" si="38"/>
        <v>12</v>
      </c>
      <c r="M263">
        <f t="shared" si="39"/>
        <v>4</v>
      </c>
      <c r="N263">
        <f t="shared" si="32"/>
        <v>5.3</v>
      </c>
    </row>
    <row r="264" spans="1:14">
      <c r="A264" s="1" t="s">
        <v>1099</v>
      </c>
      <c r="B264" s="2">
        <f t="shared" si="34"/>
        <v>0.86603773584905663</v>
      </c>
      <c r="C264">
        <f t="shared" si="33"/>
        <v>4.59</v>
      </c>
      <c r="D264">
        <v>0</v>
      </c>
      <c r="E264">
        <v>4.59</v>
      </c>
      <c r="F264" t="s">
        <v>1098</v>
      </c>
      <c r="G264" t="s">
        <v>588</v>
      </c>
      <c r="H264" t="s">
        <v>1549</v>
      </c>
      <c r="I264">
        <f t="shared" si="35"/>
        <v>6</v>
      </c>
      <c r="J264">
        <f t="shared" si="36"/>
        <v>1</v>
      </c>
      <c r="K264">
        <f t="shared" si="37"/>
        <v>0</v>
      </c>
      <c r="L264">
        <f t="shared" si="38"/>
        <v>11</v>
      </c>
      <c r="M264">
        <f t="shared" si="39"/>
        <v>4</v>
      </c>
      <c r="N264">
        <f t="shared" si="32"/>
        <v>5.3</v>
      </c>
    </row>
    <row r="265" spans="1:14">
      <c r="A265" s="1" t="s">
        <v>1156</v>
      </c>
      <c r="B265" s="2">
        <f t="shared" si="34"/>
        <v>1.6999999999999997</v>
      </c>
      <c r="C265">
        <f t="shared" si="33"/>
        <v>4.59</v>
      </c>
      <c r="D265">
        <v>0</v>
      </c>
      <c r="E265">
        <v>4.59</v>
      </c>
      <c r="F265" t="s">
        <v>1154</v>
      </c>
      <c r="G265" t="s">
        <v>1155</v>
      </c>
      <c r="H265" t="s">
        <v>1568</v>
      </c>
      <c r="I265">
        <f t="shared" si="35"/>
        <v>4</v>
      </c>
      <c r="J265">
        <f t="shared" si="36"/>
        <v>1</v>
      </c>
      <c r="K265">
        <f t="shared" si="37"/>
        <v>0</v>
      </c>
      <c r="L265">
        <f t="shared" si="38"/>
        <v>30</v>
      </c>
      <c r="M265">
        <f t="shared" si="39"/>
        <v>5</v>
      </c>
      <c r="N265">
        <f t="shared" ref="N265:N270" si="40">IFERROR(VALUE(MID(SUBSTITUTE(MID($F265, SEARCH(" - ",$F265)+3, (SEARCH("Oz", $F265)-SEARCH(" - ", $F265)-3))," ", ""),SEARCH("-",SUBSTITUTE(MID($F265, SEARCH(" - ",$F265)+3, (SEARCH("Oz", $F265)-SEARCH(" - ", $F265)-3))," ", ""))+1,LEN(SUBSTITUTE(MID($F265, SEARCH(" - ",$F265)+3, (SEARCH("Oz", $F265)-SEARCH(" - ", $F265)-3))," ", ""))-SEARCH("-",SUBSTITUTE(MID($F265, SEARCH(" - ",$F265)+3, (SEARCH("Oz", $F265)-SEARCH(" - ", $F265)-3))," ", "")))), VALUE(SUBSTITUTE(MID($F265, SEARCH(" - ",$F265)+3, (SEARCH("Oz", $F265)-SEARCH(" - ", $F265)-3))," ", "")))</f>
        <v>2.7</v>
      </c>
    </row>
    <row r="266" spans="1:14">
      <c r="A266" s="1" t="s">
        <v>62</v>
      </c>
      <c r="B266" s="2">
        <f t="shared" si="34"/>
        <v>3.06</v>
      </c>
      <c r="C266">
        <f t="shared" si="33"/>
        <v>4.59</v>
      </c>
      <c r="D266">
        <v>0</v>
      </c>
      <c r="E266">
        <v>4.59</v>
      </c>
      <c r="F266" t="s">
        <v>60</v>
      </c>
      <c r="G266" t="s">
        <v>61</v>
      </c>
      <c r="H266" t="s">
        <v>1216</v>
      </c>
      <c r="I266">
        <f t="shared" si="35"/>
        <v>6</v>
      </c>
      <c r="J266">
        <f t="shared" si="36"/>
        <v>7</v>
      </c>
      <c r="K266">
        <f t="shared" si="37"/>
        <v>13</v>
      </c>
      <c r="L266">
        <f t="shared" si="38"/>
        <v>19</v>
      </c>
      <c r="M266">
        <f t="shared" si="39"/>
        <v>3</v>
      </c>
      <c r="N266">
        <f t="shared" si="40"/>
        <v>1.5</v>
      </c>
    </row>
    <row r="267" spans="1:14">
      <c r="A267" s="1" t="s">
        <v>607</v>
      </c>
      <c r="B267" s="2">
        <f t="shared" si="34"/>
        <v>0.19541666666666668</v>
      </c>
      <c r="C267">
        <f t="shared" si="33"/>
        <v>4.6900000000000004</v>
      </c>
      <c r="D267">
        <v>4.6900000000000004</v>
      </c>
      <c r="E267">
        <v>3.49</v>
      </c>
      <c r="F267" t="s">
        <v>605</v>
      </c>
      <c r="G267" t="s">
        <v>606</v>
      </c>
      <c r="H267" t="s">
        <v>1383</v>
      </c>
      <c r="I267">
        <f t="shared" si="35"/>
        <v>15</v>
      </c>
      <c r="J267">
        <f t="shared" si="36"/>
        <v>9</v>
      </c>
      <c r="K267">
        <f t="shared" si="37"/>
        <v>14</v>
      </c>
      <c r="L267">
        <f t="shared" si="38"/>
        <v>22</v>
      </c>
      <c r="M267">
        <f t="shared" si="39"/>
        <v>0</v>
      </c>
      <c r="N267">
        <f t="shared" si="40"/>
        <v>24</v>
      </c>
    </row>
    <row r="268" spans="1:14">
      <c r="A268" s="1" t="s">
        <v>295</v>
      </c>
      <c r="B268" s="2">
        <f t="shared" si="34"/>
        <v>0.19541666666666668</v>
      </c>
      <c r="C268">
        <f t="shared" si="33"/>
        <v>4.6900000000000004</v>
      </c>
      <c r="D268">
        <v>4.6900000000000004</v>
      </c>
      <c r="E268">
        <v>3.49</v>
      </c>
      <c r="F268" t="s">
        <v>293</v>
      </c>
      <c r="G268" t="s">
        <v>294</v>
      </c>
      <c r="H268" t="s">
        <v>1284</v>
      </c>
      <c r="I268">
        <f t="shared" si="35"/>
        <v>36</v>
      </c>
      <c r="J268">
        <f t="shared" si="36"/>
        <v>8</v>
      </c>
      <c r="K268">
        <f t="shared" si="37"/>
        <v>14</v>
      </c>
      <c r="L268">
        <f t="shared" si="38"/>
        <v>30</v>
      </c>
      <c r="M268">
        <f t="shared" si="39"/>
        <v>0</v>
      </c>
      <c r="N268">
        <f t="shared" si="40"/>
        <v>24</v>
      </c>
    </row>
    <row r="269" spans="1:14">
      <c r="A269" s="1" t="s">
        <v>14</v>
      </c>
      <c r="B269" s="2">
        <f t="shared" si="34"/>
        <v>0.19541666666666668</v>
      </c>
      <c r="C269">
        <f t="shared" si="33"/>
        <v>4.6900000000000004</v>
      </c>
      <c r="D269">
        <v>4.6900000000000004</v>
      </c>
      <c r="E269">
        <v>3.49</v>
      </c>
      <c r="F269" t="s">
        <v>12</v>
      </c>
      <c r="G269" t="s">
        <v>13</v>
      </c>
      <c r="H269" t="s">
        <v>1201</v>
      </c>
      <c r="I269">
        <f t="shared" si="35"/>
        <v>33</v>
      </c>
      <c r="J269">
        <f t="shared" si="36"/>
        <v>8</v>
      </c>
      <c r="K269">
        <f t="shared" si="37"/>
        <v>14</v>
      </c>
      <c r="L269">
        <f t="shared" si="38"/>
        <v>29</v>
      </c>
      <c r="M269">
        <f t="shared" si="39"/>
        <v>0</v>
      </c>
      <c r="N269">
        <f t="shared" si="40"/>
        <v>24</v>
      </c>
    </row>
    <row r="270" spans="1:14">
      <c r="A270" s="1" t="s">
        <v>151</v>
      </c>
      <c r="B270" s="2">
        <f t="shared" si="34"/>
        <v>0.19541666666666668</v>
      </c>
      <c r="C270">
        <f t="shared" si="33"/>
        <v>4.6900000000000004</v>
      </c>
      <c r="D270">
        <v>4.6900000000000004</v>
      </c>
      <c r="E270">
        <v>3.49</v>
      </c>
      <c r="F270" t="s">
        <v>149</v>
      </c>
      <c r="G270" t="s">
        <v>150</v>
      </c>
      <c r="H270" t="s">
        <v>1240</v>
      </c>
      <c r="I270">
        <f t="shared" si="35"/>
        <v>33</v>
      </c>
      <c r="J270">
        <f t="shared" si="36"/>
        <v>8</v>
      </c>
      <c r="K270">
        <f t="shared" si="37"/>
        <v>14</v>
      </c>
      <c r="L270">
        <f t="shared" si="38"/>
        <v>29</v>
      </c>
      <c r="M270">
        <f t="shared" si="39"/>
        <v>0</v>
      </c>
      <c r="N270">
        <f t="shared" si="40"/>
        <v>24</v>
      </c>
    </row>
    <row r="271" spans="1:14">
      <c r="A271" s="1" t="s">
        <v>600</v>
      </c>
      <c r="B271" s="2">
        <f t="shared" si="34"/>
        <v>8.3166666666666667E-2</v>
      </c>
      <c r="C271">
        <f t="shared" si="33"/>
        <v>4.99</v>
      </c>
      <c r="D271">
        <v>4.99</v>
      </c>
      <c r="E271">
        <v>3.5</v>
      </c>
      <c r="F271" t="s">
        <v>1628</v>
      </c>
      <c r="G271" t="s">
        <v>599</v>
      </c>
      <c r="H271" t="s">
        <v>1380</v>
      </c>
      <c r="I271">
        <f t="shared" si="35"/>
        <v>14</v>
      </c>
      <c r="J271">
        <f t="shared" si="36"/>
        <v>5</v>
      </c>
      <c r="K271">
        <f t="shared" si="37"/>
        <v>0.5</v>
      </c>
      <c r="L271">
        <f t="shared" si="38"/>
        <v>13</v>
      </c>
      <c r="M271">
        <f t="shared" si="39"/>
        <v>0</v>
      </c>
      <c r="N271">
        <v>60</v>
      </c>
    </row>
    <row r="272" spans="1:14">
      <c r="A272" s="1" t="s">
        <v>612</v>
      </c>
      <c r="B272" s="2">
        <f t="shared" si="34"/>
        <v>8.3166666666666667E-2</v>
      </c>
      <c r="C272">
        <f t="shared" si="33"/>
        <v>4.99</v>
      </c>
      <c r="D272">
        <v>4.99</v>
      </c>
      <c r="E272">
        <v>3.5</v>
      </c>
      <c r="F272" t="s">
        <v>1630</v>
      </c>
      <c r="G272" t="s">
        <v>611</v>
      </c>
      <c r="H272" t="s">
        <v>1385</v>
      </c>
      <c r="I272">
        <f t="shared" si="35"/>
        <v>13</v>
      </c>
      <c r="J272">
        <f t="shared" si="36"/>
        <v>5</v>
      </c>
      <c r="K272">
        <f t="shared" si="37"/>
        <v>0.5</v>
      </c>
      <c r="L272">
        <f t="shared" si="38"/>
        <v>12</v>
      </c>
      <c r="M272">
        <f t="shared" si="39"/>
        <v>0</v>
      </c>
      <c r="N272">
        <v>60</v>
      </c>
    </row>
    <row r="273" spans="1:14">
      <c r="A273" s="1" t="s">
        <v>210</v>
      </c>
      <c r="B273" s="2">
        <f t="shared" si="34"/>
        <v>8.3166666666666667E-2</v>
      </c>
      <c r="C273">
        <f t="shared" si="33"/>
        <v>4.99</v>
      </c>
      <c r="D273">
        <v>4.99</v>
      </c>
      <c r="E273">
        <v>3.5</v>
      </c>
      <c r="F273" t="s">
        <v>1624</v>
      </c>
      <c r="G273" t="s">
        <v>209</v>
      </c>
      <c r="H273" t="s">
        <v>1259</v>
      </c>
      <c r="I273">
        <f t="shared" si="35"/>
        <v>14</v>
      </c>
      <c r="J273">
        <f t="shared" si="36"/>
        <v>4</v>
      </c>
      <c r="K273">
        <f t="shared" si="37"/>
        <v>1</v>
      </c>
      <c r="L273">
        <f t="shared" si="38"/>
        <v>13</v>
      </c>
      <c r="M273">
        <f t="shared" si="39"/>
        <v>0</v>
      </c>
      <c r="N273">
        <v>60</v>
      </c>
    </row>
    <row r="274" spans="1:14">
      <c r="A274" s="1" t="s">
        <v>175</v>
      </c>
      <c r="B274" s="2">
        <f t="shared" si="34"/>
        <v>0.31187500000000001</v>
      </c>
      <c r="C274">
        <f t="shared" si="33"/>
        <v>4.99</v>
      </c>
      <c r="D274">
        <v>4.99</v>
      </c>
      <c r="E274">
        <v>3.99</v>
      </c>
      <c r="F274" t="s">
        <v>173</v>
      </c>
      <c r="G274" t="s">
        <v>174</v>
      </c>
      <c r="H274" t="s">
        <v>1247</v>
      </c>
      <c r="I274">
        <f t="shared" si="35"/>
        <v>16</v>
      </c>
      <c r="J274">
        <f t="shared" si="36"/>
        <v>6</v>
      </c>
      <c r="K274">
        <f t="shared" si="37"/>
        <v>7</v>
      </c>
      <c r="L274">
        <f t="shared" si="38"/>
        <v>15</v>
      </c>
      <c r="M274">
        <f t="shared" si="39"/>
        <v>0</v>
      </c>
      <c r="N274">
        <f t="shared" ref="N274:N288" si="41">IFERROR(VALUE(MID(SUBSTITUTE(MID($F274, SEARCH(" - ",$F274)+3, (SEARCH("Oz", $F274)-SEARCH(" - ", $F274)-3))," ", ""),SEARCH("-",SUBSTITUTE(MID($F274, SEARCH(" - ",$F274)+3, (SEARCH("Oz", $F274)-SEARCH(" - ", $F274)-3))," ", ""))+1,LEN(SUBSTITUTE(MID($F274, SEARCH(" - ",$F274)+3, (SEARCH("Oz", $F274)-SEARCH(" - ", $F274)-3))," ", ""))-SEARCH("-",SUBSTITUTE(MID($F274, SEARCH(" - ",$F274)+3, (SEARCH("Oz", $F274)-SEARCH(" - ", $F274)-3))," ", "")))), VALUE(SUBSTITUTE(MID($F274, SEARCH(" - ",$F274)+3, (SEARCH("Oz", $F274)-SEARCH(" - ", $F274)-3))," ", "")))</f>
        <v>16</v>
      </c>
    </row>
    <row r="275" spans="1:14">
      <c r="A275" s="1" t="s">
        <v>836</v>
      </c>
      <c r="B275" s="2">
        <f t="shared" si="34"/>
        <v>0.31187500000000001</v>
      </c>
      <c r="C275">
        <f t="shared" si="33"/>
        <v>4.99</v>
      </c>
      <c r="D275">
        <v>4.99</v>
      </c>
      <c r="E275">
        <v>3.99</v>
      </c>
      <c r="F275" t="s">
        <v>835</v>
      </c>
      <c r="G275" t="s">
        <v>147</v>
      </c>
      <c r="H275" t="s">
        <v>1457</v>
      </c>
      <c r="I275">
        <f t="shared" si="35"/>
        <v>15</v>
      </c>
      <c r="J275">
        <f t="shared" si="36"/>
        <v>6</v>
      </c>
      <c r="K275">
        <f t="shared" si="37"/>
        <v>6</v>
      </c>
      <c r="L275">
        <f t="shared" si="38"/>
        <v>14</v>
      </c>
      <c r="M275">
        <f t="shared" si="39"/>
        <v>0</v>
      </c>
      <c r="N275">
        <f t="shared" si="41"/>
        <v>16</v>
      </c>
    </row>
    <row r="276" spans="1:14">
      <c r="A276" s="1" t="s">
        <v>1085</v>
      </c>
      <c r="B276" s="2">
        <f t="shared" si="34"/>
        <v>0.31187500000000001</v>
      </c>
      <c r="C276">
        <f t="shared" si="33"/>
        <v>4.99</v>
      </c>
      <c r="D276">
        <v>4.99</v>
      </c>
      <c r="E276">
        <v>3.99</v>
      </c>
      <c r="F276" t="s">
        <v>1613</v>
      </c>
      <c r="G276" t="s">
        <v>1084</v>
      </c>
      <c r="H276" t="s">
        <v>1544</v>
      </c>
      <c r="I276">
        <f t="shared" si="35"/>
        <v>20</v>
      </c>
      <c r="J276">
        <f t="shared" si="36"/>
        <v>2</v>
      </c>
      <c r="K276">
        <f t="shared" si="37"/>
        <v>4.5</v>
      </c>
      <c r="L276">
        <f t="shared" si="38"/>
        <v>26</v>
      </c>
      <c r="M276">
        <f t="shared" si="39"/>
        <v>0</v>
      </c>
      <c r="N276">
        <f t="shared" si="41"/>
        <v>16</v>
      </c>
    </row>
    <row r="277" spans="1:14">
      <c r="A277" s="1" t="s">
        <v>1087</v>
      </c>
      <c r="B277" s="2">
        <f t="shared" si="34"/>
        <v>0.31187500000000001</v>
      </c>
      <c r="C277">
        <f t="shared" si="33"/>
        <v>4.99</v>
      </c>
      <c r="D277">
        <v>4.99</v>
      </c>
      <c r="E277">
        <v>3.99</v>
      </c>
      <c r="F277" t="s">
        <v>1614</v>
      </c>
      <c r="G277" t="s">
        <v>1086</v>
      </c>
      <c r="H277" t="s">
        <v>1545</v>
      </c>
      <c r="I277">
        <f t="shared" si="35"/>
        <v>20</v>
      </c>
      <c r="J277">
        <f t="shared" si="36"/>
        <v>2</v>
      </c>
      <c r="K277">
        <f t="shared" si="37"/>
        <v>4.5</v>
      </c>
      <c r="L277">
        <f t="shared" si="38"/>
        <v>26</v>
      </c>
      <c r="M277">
        <f t="shared" si="39"/>
        <v>0</v>
      </c>
      <c r="N277">
        <f t="shared" si="41"/>
        <v>16</v>
      </c>
    </row>
    <row r="278" spans="1:14">
      <c r="A278" s="1" t="s">
        <v>329</v>
      </c>
      <c r="B278" s="2">
        <f t="shared" si="34"/>
        <v>0.94150943396226427</v>
      </c>
      <c r="C278">
        <f t="shared" si="33"/>
        <v>4.99</v>
      </c>
      <c r="D278">
        <v>4.99</v>
      </c>
      <c r="E278">
        <v>3.99</v>
      </c>
      <c r="F278" t="s">
        <v>327</v>
      </c>
      <c r="G278" t="s">
        <v>328</v>
      </c>
      <c r="H278" t="s">
        <v>1295</v>
      </c>
      <c r="I278">
        <f t="shared" si="35"/>
        <v>17</v>
      </c>
      <c r="J278">
        <f t="shared" si="36"/>
        <v>1</v>
      </c>
      <c r="K278">
        <f t="shared" si="37"/>
        <v>2.5</v>
      </c>
      <c r="L278">
        <f t="shared" si="38"/>
        <v>14</v>
      </c>
      <c r="M278">
        <f t="shared" si="39"/>
        <v>4</v>
      </c>
      <c r="N278">
        <f t="shared" si="41"/>
        <v>5.3</v>
      </c>
    </row>
    <row r="279" spans="1:14">
      <c r="A279" s="1" t="s">
        <v>1026</v>
      </c>
      <c r="B279" s="2">
        <f t="shared" si="34"/>
        <v>0.94150943396226427</v>
      </c>
      <c r="C279">
        <f t="shared" si="33"/>
        <v>4.99</v>
      </c>
      <c r="D279">
        <v>4.99</v>
      </c>
      <c r="E279">
        <v>3.99</v>
      </c>
      <c r="F279" t="s">
        <v>1025</v>
      </c>
      <c r="G279" t="s">
        <v>364</v>
      </c>
      <c r="H279" t="s">
        <v>1520</v>
      </c>
      <c r="I279">
        <f t="shared" si="35"/>
        <v>15</v>
      </c>
      <c r="J279">
        <f t="shared" si="36"/>
        <v>1</v>
      </c>
      <c r="K279">
        <f t="shared" si="37"/>
        <v>0</v>
      </c>
      <c r="L279">
        <f t="shared" si="38"/>
        <v>12</v>
      </c>
      <c r="M279">
        <f t="shared" si="39"/>
        <v>4</v>
      </c>
      <c r="N279">
        <f t="shared" si="41"/>
        <v>5.3</v>
      </c>
    </row>
    <row r="280" spans="1:14">
      <c r="A280" s="1" t="s">
        <v>11</v>
      </c>
      <c r="B280" s="2">
        <f t="shared" si="34"/>
        <v>0.94150943396226427</v>
      </c>
      <c r="C280">
        <f t="shared" si="33"/>
        <v>4.99</v>
      </c>
      <c r="D280">
        <v>4.99</v>
      </c>
      <c r="E280">
        <v>3.99</v>
      </c>
      <c r="F280" t="s">
        <v>9</v>
      </c>
      <c r="G280" t="s">
        <v>10</v>
      </c>
      <c r="H280" t="s">
        <v>1200</v>
      </c>
      <c r="I280">
        <f t="shared" si="35"/>
        <v>14</v>
      </c>
      <c r="J280">
        <f t="shared" si="36"/>
        <v>1</v>
      </c>
      <c r="K280">
        <f t="shared" si="37"/>
        <v>0</v>
      </c>
      <c r="L280">
        <f t="shared" si="38"/>
        <v>11</v>
      </c>
      <c r="M280">
        <f t="shared" si="39"/>
        <v>4</v>
      </c>
      <c r="N280">
        <f t="shared" si="41"/>
        <v>5.3</v>
      </c>
    </row>
    <row r="281" spans="1:14">
      <c r="A281" s="1" t="s">
        <v>17</v>
      </c>
      <c r="B281" s="2">
        <f t="shared" si="34"/>
        <v>0.94150943396226427</v>
      </c>
      <c r="C281">
        <f t="shared" si="33"/>
        <v>4.99</v>
      </c>
      <c r="D281">
        <v>4.99</v>
      </c>
      <c r="E281">
        <v>3.99</v>
      </c>
      <c r="F281" t="s">
        <v>15</v>
      </c>
      <c r="G281" t="s">
        <v>16</v>
      </c>
      <c r="H281" t="s">
        <v>1202</v>
      </c>
      <c r="I281">
        <f t="shared" si="35"/>
        <v>14</v>
      </c>
      <c r="J281">
        <f t="shared" si="36"/>
        <v>1</v>
      </c>
      <c r="K281">
        <f t="shared" si="37"/>
        <v>0</v>
      </c>
      <c r="L281">
        <f t="shared" si="38"/>
        <v>11</v>
      </c>
      <c r="M281">
        <f t="shared" si="39"/>
        <v>4</v>
      </c>
      <c r="N281">
        <f t="shared" si="41"/>
        <v>5.3</v>
      </c>
    </row>
    <row r="282" spans="1:14">
      <c r="A282" s="1" t="s">
        <v>23</v>
      </c>
      <c r="B282" s="2">
        <f t="shared" si="34"/>
        <v>0.94150943396226427</v>
      </c>
      <c r="C282">
        <f t="shared" si="33"/>
        <v>4.99</v>
      </c>
      <c r="D282">
        <v>4.99</v>
      </c>
      <c r="E282">
        <v>3.99</v>
      </c>
      <c r="F282" t="s">
        <v>21</v>
      </c>
      <c r="G282" t="s">
        <v>22</v>
      </c>
      <c r="H282" t="s">
        <v>1204</v>
      </c>
      <c r="I282">
        <f t="shared" si="35"/>
        <v>14</v>
      </c>
      <c r="J282">
        <f t="shared" si="36"/>
        <v>1</v>
      </c>
      <c r="K282">
        <f t="shared" si="37"/>
        <v>0</v>
      </c>
      <c r="L282">
        <f t="shared" si="38"/>
        <v>11</v>
      </c>
      <c r="M282">
        <f t="shared" si="39"/>
        <v>4</v>
      </c>
      <c r="N282">
        <f t="shared" si="41"/>
        <v>5.3</v>
      </c>
    </row>
    <row r="283" spans="1:14">
      <c r="A283" s="1" t="s">
        <v>861</v>
      </c>
      <c r="B283" s="2">
        <f t="shared" si="34"/>
        <v>0.94150943396226427</v>
      </c>
      <c r="C283">
        <f t="shared" ref="C283:C346" si="42">IF(D283&lt;&gt;0,D283,E283)</f>
        <v>4.99</v>
      </c>
      <c r="D283">
        <v>4.99</v>
      </c>
      <c r="E283">
        <v>3.99</v>
      </c>
      <c r="F283" t="s">
        <v>859</v>
      </c>
      <c r="G283" t="s">
        <v>860</v>
      </c>
      <c r="H283" t="s">
        <v>1223</v>
      </c>
      <c r="I283">
        <f t="shared" si="35"/>
        <v>4</v>
      </c>
      <c r="J283">
        <f t="shared" si="36"/>
        <v>1</v>
      </c>
      <c r="K283">
        <f t="shared" si="37"/>
        <v>0</v>
      </c>
      <c r="L283">
        <f t="shared" si="38"/>
        <v>80</v>
      </c>
      <c r="M283">
        <f t="shared" si="39"/>
        <v>4</v>
      </c>
      <c r="N283">
        <f t="shared" si="41"/>
        <v>5.3</v>
      </c>
    </row>
    <row r="284" spans="1:14">
      <c r="A284" s="1" t="s">
        <v>834</v>
      </c>
      <c r="B284" s="2">
        <f t="shared" si="34"/>
        <v>1.2475000000000001</v>
      </c>
      <c r="C284">
        <f t="shared" si="42"/>
        <v>4.99</v>
      </c>
      <c r="D284">
        <v>4.99</v>
      </c>
      <c r="E284">
        <v>3.99</v>
      </c>
      <c r="F284" t="s">
        <v>832</v>
      </c>
      <c r="G284" t="s">
        <v>833</v>
      </c>
      <c r="H284" t="s">
        <v>1456</v>
      </c>
      <c r="I284">
        <f t="shared" si="35"/>
        <v>15</v>
      </c>
      <c r="J284">
        <f t="shared" si="36"/>
        <v>6</v>
      </c>
      <c r="K284">
        <f t="shared" si="37"/>
        <v>6</v>
      </c>
      <c r="L284">
        <f t="shared" si="38"/>
        <v>14</v>
      </c>
      <c r="M284">
        <f t="shared" si="39"/>
        <v>4</v>
      </c>
      <c r="N284">
        <f t="shared" si="41"/>
        <v>4</v>
      </c>
    </row>
    <row r="285" spans="1:14">
      <c r="A285" s="1" t="s">
        <v>729</v>
      </c>
      <c r="B285" s="2">
        <f t="shared" si="34"/>
        <v>1.2475000000000001</v>
      </c>
      <c r="C285">
        <f t="shared" si="42"/>
        <v>4.99</v>
      </c>
      <c r="D285">
        <v>4.99</v>
      </c>
      <c r="E285">
        <v>3.5</v>
      </c>
      <c r="F285" t="s">
        <v>1593</v>
      </c>
      <c r="G285" t="s">
        <v>728</v>
      </c>
      <c r="H285" t="s">
        <v>1426</v>
      </c>
      <c r="I285">
        <f t="shared" si="35"/>
        <v>9</v>
      </c>
      <c r="J285">
        <f t="shared" si="36"/>
        <v>6</v>
      </c>
      <c r="K285">
        <f t="shared" si="37"/>
        <v>2</v>
      </c>
      <c r="L285">
        <f t="shared" si="38"/>
        <v>80</v>
      </c>
      <c r="M285">
        <f t="shared" si="39"/>
        <v>6</v>
      </c>
      <c r="N285">
        <f t="shared" si="41"/>
        <v>4</v>
      </c>
    </row>
    <row r="286" spans="1:14">
      <c r="A286" s="1" t="s">
        <v>1040</v>
      </c>
      <c r="B286" s="2">
        <f t="shared" si="34"/>
        <v>1.2475000000000001</v>
      </c>
      <c r="C286">
        <f t="shared" si="42"/>
        <v>4.99</v>
      </c>
      <c r="D286">
        <v>4.99</v>
      </c>
      <c r="E286">
        <v>3.5</v>
      </c>
      <c r="F286" t="s">
        <v>1603</v>
      </c>
      <c r="G286" t="s">
        <v>1039</v>
      </c>
      <c r="H286" t="s">
        <v>1524</v>
      </c>
      <c r="I286">
        <f t="shared" si="35"/>
        <v>8</v>
      </c>
      <c r="J286">
        <f t="shared" si="36"/>
        <v>6</v>
      </c>
      <c r="K286">
        <f t="shared" si="37"/>
        <v>2</v>
      </c>
      <c r="L286">
        <f t="shared" si="38"/>
        <v>80</v>
      </c>
      <c r="M286">
        <f t="shared" si="39"/>
        <v>6</v>
      </c>
      <c r="N286">
        <f t="shared" si="41"/>
        <v>4</v>
      </c>
    </row>
    <row r="287" spans="1:14">
      <c r="A287" s="1" t="s">
        <v>1047</v>
      </c>
      <c r="B287" s="2">
        <f t="shared" si="34"/>
        <v>1.2475000000000001</v>
      </c>
      <c r="C287">
        <f t="shared" si="42"/>
        <v>4.99</v>
      </c>
      <c r="D287">
        <v>4.99</v>
      </c>
      <c r="E287">
        <v>3.5</v>
      </c>
      <c r="F287" t="s">
        <v>1605</v>
      </c>
      <c r="G287" t="s">
        <v>1046</v>
      </c>
      <c r="H287" t="s">
        <v>1527</v>
      </c>
      <c r="I287">
        <f t="shared" si="35"/>
        <v>7</v>
      </c>
      <c r="J287">
        <f t="shared" si="36"/>
        <v>6</v>
      </c>
      <c r="K287">
        <f t="shared" si="37"/>
        <v>2</v>
      </c>
      <c r="L287">
        <f t="shared" si="38"/>
        <v>80</v>
      </c>
      <c r="M287">
        <f t="shared" si="39"/>
        <v>6</v>
      </c>
      <c r="N287">
        <f t="shared" si="41"/>
        <v>4</v>
      </c>
    </row>
    <row r="288" spans="1:14">
      <c r="A288" s="1" t="s">
        <v>858</v>
      </c>
      <c r="B288" s="2">
        <f t="shared" si="34"/>
        <v>1.4257142857142857</v>
      </c>
      <c r="C288">
        <f t="shared" si="42"/>
        <v>4.99</v>
      </c>
      <c r="D288">
        <v>4.99</v>
      </c>
      <c r="E288">
        <v>3.5</v>
      </c>
      <c r="F288" t="s">
        <v>856</v>
      </c>
      <c r="G288" t="s">
        <v>857</v>
      </c>
      <c r="H288" t="s">
        <v>1465</v>
      </c>
      <c r="I288">
        <f t="shared" si="35"/>
        <v>10</v>
      </c>
      <c r="J288">
        <f t="shared" si="36"/>
        <v>8</v>
      </c>
      <c r="K288">
        <f t="shared" si="37"/>
        <v>2</v>
      </c>
      <c r="L288">
        <f t="shared" si="38"/>
        <v>90</v>
      </c>
      <c r="M288">
        <f t="shared" si="39"/>
        <v>4</v>
      </c>
      <c r="N288">
        <f t="shared" si="41"/>
        <v>3.5</v>
      </c>
    </row>
    <row r="289" spans="1:14">
      <c r="A289" s="1" t="s">
        <v>602</v>
      </c>
      <c r="B289" s="2">
        <f t="shared" si="34"/>
        <v>0.33272727272727276</v>
      </c>
      <c r="C289">
        <f t="shared" si="42"/>
        <v>5.49</v>
      </c>
      <c r="D289">
        <v>5.49</v>
      </c>
      <c r="E289">
        <v>3.99</v>
      </c>
      <c r="F289" t="s">
        <v>1629</v>
      </c>
      <c r="G289" t="s">
        <v>601</v>
      </c>
      <c r="H289" t="s">
        <v>1381</v>
      </c>
      <c r="I289">
        <f t="shared" si="35"/>
        <v>24</v>
      </c>
      <c r="J289">
        <f t="shared" si="36"/>
        <v>5</v>
      </c>
      <c r="K289">
        <f t="shared" si="37"/>
        <v>3</v>
      </c>
      <c r="L289">
        <f t="shared" si="38"/>
        <v>17</v>
      </c>
      <c r="M289">
        <f t="shared" si="39"/>
        <v>0</v>
      </c>
      <c r="N289">
        <v>16.5</v>
      </c>
    </row>
    <row r="290" spans="1:14">
      <c r="A290" s="1" t="s">
        <v>1067</v>
      </c>
      <c r="B290" s="2">
        <f t="shared" si="34"/>
        <v>1.5685714285714287</v>
      </c>
      <c r="C290">
        <f t="shared" si="42"/>
        <v>5.49</v>
      </c>
      <c r="D290">
        <v>5.49</v>
      </c>
      <c r="E290">
        <v>3.5</v>
      </c>
      <c r="F290" t="s">
        <v>1641</v>
      </c>
      <c r="G290" t="s">
        <v>1066</v>
      </c>
      <c r="H290" t="s">
        <v>1537</v>
      </c>
      <c r="I290">
        <f t="shared" si="35"/>
        <v>13</v>
      </c>
      <c r="J290">
        <f t="shared" si="36"/>
        <v>6</v>
      </c>
      <c r="K290">
        <f t="shared" si="37"/>
        <v>4</v>
      </c>
      <c r="L290">
        <f t="shared" si="38"/>
        <v>13</v>
      </c>
      <c r="M290">
        <f t="shared" si="39"/>
        <v>4</v>
      </c>
      <c r="N290">
        <f t="shared" ref="N290:N321" si="43">IFERROR(VALUE(MID(SUBSTITUTE(MID($F290, SEARCH(" - ",$F290)+3, (SEARCH("Oz", $F290)-SEARCH(" - ", $F290)-3))," ", ""),SEARCH("-",SUBSTITUTE(MID($F290, SEARCH(" - ",$F290)+3, (SEARCH("Oz", $F290)-SEARCH(" - ", $F290)-3))," ", ""))+1,LEN(SUBSTITUTE(MID($F290, SEARCH(" - ",$F290)+3, (SEARCH("Oz", $F290)-SEARCH(" - ", $F290)-3))," ", ""))-SEARCH("-",SUBSTITUTE(MID($F290, SEARCH(" - ",$F290)+3, (SEARCH("Oz", $F290)-SEARCH(" - ", $F290)-3))," ", "")))), VALUE(SUBSTITUTE(MID($F290, SEARCH(" - ",$F290)+3, (SEARCH("Oz", $F290)-SEARCH(" - ", $F290)-3))," ", "")))</f>
        <v>3.5</v>
      </c>
    </row>
    <row r="291" spans="1:14">
      <c r="A291" s="1" t="s">
        <v>570</v>
      </c>
      <c r="B291" s="2">
        <f t="shared" si="34"/>
        <v>1.5685714285714287</v>
      </c>
      <c r="C291">
        <f t="shared" si="42"/>
        <v>5.49</v>
      </c>
      <c r="D291">
        <v>5.49</v>
      </c>
      <c r="E291">
        <v>3.5</v>
      </c>
      <c r="F291" t="s">
        <v>1626</v>
      </c>
      <c r="G291" t="s">
        <v>569</v>
      </c>
      <c r="H291" t="s">
        <v>1370</v>
      </c>
      <c r="I291">
        <f t="shared" si="35"/>
        <v>12</v>
      </c>
      <c r="J291">
        <f t="shared" si="36"/>
        <v>6</v>
      </c>
      <c r="K291">
        <f t="shared" si="37"/>
        <v>0</v>
      </c>
      <c r="L291">
        <f t="shared" si="38"/>
        <v>80</v>
      </c>
      <c r="M291">
        <f t="shared" si="39"/>
        <v>4</v>
      </c>
      <c r="N291">
        <f t="shared" si="43"/>
        <v>3.5</v>
      </c>
    </row>
    <row r="292" spans="1:14">
      <c r="A292" s="1" t="s">
        <v>883</v>
      </c>
      <c r="B292" s="2">
        <f t="shared" si="34"/>
        <v>1.5685714285714287</v>
      </c>
      <c r="C292">
        <f t="shared" si="42"/>
        <v>5.49</v>
      </c>
      <c r="D292">
        <v>5.49</v>
      </c>
      <c r="E292">
        <v>3.5</v>
      </c>
      <c r="F292" t="s">
        <v>1635</v>
      </c>
      <c r="G292" t="s">
        <v>882</v>
      </c>
      <c r="H292" t="s">
        <v>1473</v>
      </c>
      <c r="I292">
        <f t="shared" si="35"/>
        <v>16</v>
      </c>
      <c r="J292">
        <f t="shared" si="36"/>
        <v>5</v>
      </c>
      <c r="K292">
        <f t="shared" si="37"/>
        <v>0.5</v>
      </c>
      <c r="L292">
        <f t="shared" si="38"/>
        <v>10</v>
      </c>
      <c r="M292">
        <f t="shared" si="39"/>
        <v>4</v>
      </c>
      <c r="N292">
        <f t="shared" si="43"/>
        <v>3.5</v>
      </c>
    </row>
    <row r="293" spans="1:14">
      <c r="A293" s="1" t="s">
        <v>917</v>
      </c>
      <c r="B293" s="2">
        <f t="shared" si="34"/>
        <v>1.5685714285714287</v>
      </c>
      <c r="C293">
        <f t="shared" si="42"/>
        <v>5.49</v>
      </c>
      <c r="D293">
        <v>5.49</v>
      </c>
      <c r="E293">
        <v>3.5</v>
      </c>
      <c r="F293" t="s">
        <v>1638</v>
      </c>
      <c r="G293" t="s">
        <v>916</v>
      </c>
      <c r="H293" t="s">
        <v>1484</v>
      </c>
      <c r="I293">
        <f t="shared" si="35"/>
        <v>14</v>
      </c>
      <c r="J293">
        <f t="shared" si="36"/>
        <v>5</v>
      </c>
      <c r="K293">
        <f t="shared" si="37"/>
        <v>2</v>
      </c>
      <c r="L293">
        <f t="shared" si="38"/>
        <v>10</v>
      </c>
      <c r="M293">
        <f t="shared" si="39"/>
        <v>4</v>
      </c>
      <c r="N293">
        <f t="shared" si="43"/>
        <v>3.5</v>
      </c>
    </row>
    <row r="294" spans="1:14">
      <c r="A294" s="1" t="s">
        <v>734</v>
      </c>
      <c r="B294" s="2">
        <f t="shared" si="34"/>
        <v>1.5685714285714287</v>
      </c>
      <c r="C294">
        <f t="shared" si="42"/>
        <v>5.49</v>
      </c>
      <c r="D294">
        <v>5.49</v>
      </c>
      <c r="E294">
        <v>3.5</v>
      </c>
      <c r="F294" t="s">
        <v>1632</v>
      </c>
      <c r="G294" t="s">
        <v>733</v>
      </c>
      <c r="H294" t="s">
        <v>1428</v>
      </c>
      <c r="I294">
        <f t="shared" si="35"/>
        <v>13</v>
      </c>
      <c r="J294">
        <f t="shared" si="36"/>
        <v>5</v>
      </c>
      <c r="K294">
        <f t="shared" si="37"/>
        <v>2</v>
      </c>
      <c r="L294">
        <f t="shared" si="38"/>
        <v>10</v>
      </c>
      <c r="M294">
        <f t="shared" si="39"/>
        <v>4</v>
      </c>
      <c r="N294">
        <f t="shared" si="43"/>
        <v>3.5</v>
      </c>
    </row>
    <row r="295" spans="1:14">
      <c r="A295" s="1" t="s">
        <v>878</v>
      </c>
      <c r="B295" s="2">
        <f t="shared" si="34"/>
        <v>1.5685714285714287</v>
      </c>
      <c r="C295">
        <f t="shared" si="42"/>
        <v>5.49</v>
      </c>
      <c r="D295">
        <v>5.49</v>
      </c>
      <c r="E295">
        <v>3.5</v>
      </c>
      <c r="F295" t="s">
        <v>1634</v>
      </c>
      <c r="G295" t="s">
        <v>877</v>
      </c>
      <c r="H295" t="s">
        <v>1471</v>
      </c>
      <c r="I295">
        <f t="shared" si="35"/>
        <v>13</v>
      </c>
      <c r="J295">
        <f t="shared" si="36"/>
        <v>5</v>
      </c>
      <c r="K295">
        <f t="shared" si="37"/>
        <v>2</v>
      </c>
      <c r="L295">
        <f t="shared" si="38"/>
        <v>10</v>
      </c>
      <c r="M295">
        <f t="shared" si="39"/>
        <v>4</v>
      </c>
      <c r="N295">
        <f t="shared" si="43"/>
        <v>3.5</v>
      </c>
    </row>
    <row r="296" spans="1:14">
      <c r="A296" s="1" t="s">
        <v>890</v>
      </c>
      <c r="B296" s="2">
        <f t="shared" si="34"/>
        <v>1.5685714285714287</v>
      </c>
      <c r="C296">
        <f t="shared" si="42"/>
        <v>5.49</v>
      </c>
      <c r="D296">
        <v>5.49</v>
      </c>
      <c r="E296">
        <v>3.5</v>
      </c>
      <c r="F296" t="s">
        <v>1636</v>
      </c>
      <c r="G296" t="s">
        <v>889</v>
      </c>
      <c r="H296" t="s">
        <v>1476</v>
      </c>
      <c r="I296">
        <f t="shared" si="35"/>
        <v>13</v>
      </c>
      <c r="J296">
        <f t="shared" si="36"/>
        <v>5</v>
      </c>
      <c r="K296">
        <f t="shared" si="37"/>
        <v>2</v>
      </c>
      <c r="L296">
        <f t="shared" si="38"/>
        <v>10</v>
      </c>
      <c r="M296">
        <f t="shared" si="39"/>
        <v>4</v>
      </c>
      <c r="N296">
        <f t="shared" si="43"/>
        <v>3.5</v>
      </c>
    </row>
    <row r="297" spans="1:14">
      <c r="A297" s="1" t="s">
        <v>909</v>
      </c>
      <c r="B297" s="2">
        <f t="shared" si="34"/>
        <v>1.5685714285714287</v>
      </c>
      <c r="C297">
        <f t="shared" si="42"/>
        <v>5.49</v>
      </c>
      <c r="D297">
        <v>5.49</v>
      </c>
      <c r="E297">
        <v>3.5</v>
      </c>
      <c r="F297" t="s">
        <v>1637</v>
      </c>
      <c r="G297" t="s">
        <v>908</v>
      </c>
      <c r="H297" t="s">
        <v>1482</v>
      </c>
      <c r="I297">
        <f t="shared" si="35"/>
        <v>13</v>
      </c>
      <c r="J297">
        <f t="shared" si="36"/>
        <v>5</v>
      </c>
      <c r="K297">
        <f t="shared" si="37"/>
        <v>2</v>
      </c>
      <c r="L297">
        <f t="shared" si="38"/>
        <v>10</v>
      </c>
      <c r="M297">
        <f t="shared" si="39"/>
        <v>4</v>
      </c>
      <c r="N297">
        <f t="shared" si="43"/>
        <v>3.5</v>
      </c>
    </row>
    <row r="298" spans="1:14">
      <c r="A298" s="1" t="s">
        <v>981</v>
      </c>
      <c r="B298" s="2">
        <f t="shared" si="34"/>
        <v>1.5685714285714287</v>
      </c>
      <c r="C298">
        <f t="shared" si="42"/>
        <v>5.49</v>
      </c>
      <c r="D298">
        <v>5.49</v>
      </c>
      <c r="E298">
        <v>3.5</v>
      </c>
      <c r="F298" t="s">
        <v>1639</v>
      </c>
      <c r="G298" t="s">
        <v>980</v>
      </c>
      <c r="H298" t="s">
        <v>1504</v>
      </c>
      <c r="I298">
        <f t="shared" si="35"/>
        <v>13</v>
      </c>
      <c r="J298">
        <f t="shared" si="36"/>
        <v>5</v>
      </c>
      <c r="K298">
        <f t="shared" si="37"/>
        <v>1</v>
      </c>
      <c r="L298">
        <f t="shared" si="38"/>
        <v>10</v>
      </c>
      <c r="M298">
        <f t="shared" si="39"/>
        <v>4</v>
      </c>
      <c r="N298">
        <f t="shared" si="43"/>
        <v>3.5</v>
      </c>
    </row>
    <row r="299" spans="1:14">
      <c r="A299" s="1" t="s">
        <v>707</v>
      </c>
      <c r="B299" s="2">
        <f t="shared" si="34"/>
        <v>0.17781250000000001</v>
      </c>
      <c r="C299">
        <f t="shared" si="42"/>
        <v>5.69</v>
      </c>
      <c r="D299">
        <v>0</v>
      </c>
      <c r="E299">
        <v>5.69</v>
      </c>
      <c r="F299" t="s">
        <v>706</v>
      </c>
      <c r="G299" t="s">
        <v>698</v>
      </c>
      <c r="H299" t="s">
        <v>1418</v>
      </c>
      <c r="I299">
        <f t="shared" si="35"/>
        <v>25</v>
      </c>
      <c r="J299">
        <f t="shared" si="36"/>
        <v>8</v>
      </c>
      <c r="K299">
        <f t="shared" si="37"/>
        <v>9</v>
      </c>
      <c r="L299">
        <f t="shared" si="38"/>
        <v>22</v>
      </c>
      <c r="M299">
        <f t="shared" si="39"/>
        <v>0</v>
      </c>
      <c r="N299">
        <f t="shared" si="43"/>
        <v>32</v>
      </c>
    </row>
    <row r="300" spans="1:14">
      <c r="A300" s="1" t="s">
        <v>737</v>
      </c>
      <c r="B300" s="2">
        <f t="shared" si="34"/>
        <v>0.17781250000000001</v>
      </c>
      <c r="C300">
        <f t="shared" si="42"/>
        <v>5.69</v>
      </c>
      <c r="D300">
        <v>0</v>
      </c>
      <c r="E300">
        <v>5.69</v>
      </c>
      <c r="F300" t="s">
        <v>735</v>
      </c>
      <c r="G300" t="s">
        <v>736</v>
      </c>
      <c r="H300" t="s">
        <v>1429</v>
      </c>
      <c r="I300">
        <f t="shared" si="35"/>
        <v>13</v>
      </c>
      <c r="J300">
        <f t="shared" si="36"/>
        <v>8</v>
      </c>
      <c r="K300">
        <f t="shared" si="37"/>
        <v>9</v>
      </c>
      <c r="L300">
        <f t="shared" si="38"/>
        <v>17</v>
      </c>
      <c r="M300">
        <f t="shared" si="39"/>
        <v>0</v>
      </c>
      <c r="N300">
        <f t="shared" si="43"/>
        <v>32</v>
      </c>
    </row>
    <row r="301" spans="1:14">
      <c r="A301" s="1" t="s">
        <v>684</v>
      </c>
      <c r="B301" s="2">
        <f t="shared" si="34"/>
        <v>0.17781250000000001</v>
      </c>
      <c r="C301">
        <f t="shared" si="42"/>
        <v>5.69</v>
      </c>
      <c r="D301">
        <v>0</v>
      </c>
      <c r="E301">
        <v>5.69</v>
      </c>
      <c r="F301" t="s">
        <v>682</v>
      </c>
      <c r="G301" t="s">
        <v>683</v>
      </c>
      <c r="H301" t="s">
        <v>1410</v>
      </c>
      <c r="I301">
        <f t="shared" si="35"/>
        <v>10</v>
      </c>
      <c r="J301">
        <f t="shared" si="36"/>
        <v>8</v>
      </c>
      <c r="K301">
        <f t="shared" si="37"/>
        <v>8</v>
      </c>
      <c r="L301">
        <f t="shared" si="38"/>
        <v>14</v>
      </c>
      <c r="M301">
        <f t="shared" si="39"/>
        <v>0</v>
      </c>
      <c r="N301">
        <f t="shared" si="43"/>
        <v>32</v>
      </c>
    </row>
    <row r="302" spans="1:14">
      <c r="A302" s="1" t="s">
        <v>699</v>
      </c>
      <c r="B302" s="2">
        <f t="shared" si="34"/>
        <v>0.17781250000000001</v>
      </c>
      <c r="C302">
        <f t="shared" si="42"/>
        <v>5.69</v>
      </c>
      <c r="D302">
        <v>0</v>
      </c>
      <c r="E302">
        <v>5.69</v>
      </c>
      <c r="F302" t="s">
        <v>697</v>
      </c>
      <c r="G302" t="s">
        <v>698</v>
      </c>
      <c r="H302" t="s">
        <v>1415</v>
      </c>
      <c r="I302">
        <f t="shared" si="35"/>
        <v>29</v>
      </c>
      <c r="J302">
        <f t="shared" si="36"/>
        <v>7</v>
      </c>
      <c r="K302">
        <f t="shared" si="37"/>
        <v>9</v>
      </c>
      <c r="L302">
        <f t="shared" si="38"/>
        <v>23</v>
      </c>
      <c r="M302">
        <f t="shared" si="39"/>
        <v>0</v>
      </c>
      <c r="N302">
        <f t="shared" si="43"/>
        <v>32</v>
      </c>
    </row>
    <row r="303" spans="1:14">
      <c r="A303" s="1" t="s">
        <v>262</v>
      </c>
      <c r="B303" s="2">
        <f t="shared" si="34"/>
        <v>0.17781250000000001</v>
      </c>
      <c r="C303">
        <f t="shared" si="42"/>
        <v>5.69</v>
      </c>
      <c r="D303">
        <v>0</v>
      </c>
      <c r="E303">
        <v>5.69</v>
      </c>
      <c r="F303" t="s">
        <v>260</v>
      </c>
      <c r="G303" t="s">
        <v>261</v>
      </c>
      <c r="H303" t="s">
        <v>1274</v>
      </c>
      <c r="I303">
        <f t="shared" si="35"/>
        <v>15</v>
      </c>
      <c r="J303">
        <f t="shared" si="36"/>
        <v>7</v>
      </c>
      <c r="K303">
        <f t="shared" si="37"/>
        <v>6</v>
      </c>
      <c r="L303">
        <f t="shared" si="38"/>
        <v>13</v>
      </c>
      <c r="M303">
        <f t="shared" si="39"/>
        <v>0</v>
      </c>
      <c r="N303">
        <f t="shared" si="43"/>
        <v>32</v>
      </c>
    </row>
    <row r="304" spans="1:14">
      <c r="A304" s="1" t="s">
        <v>849</v>
      </c>
      <c r="B304" s="2">
        <f t="shared" si="34"/>
        <v>0.17781250000000001</v>
      </c>
      <c r="C304">
        <f t="shared" si="42"/>
        <v>5.69</v>
      </c>
      <c r="D304">
        <v>0</v>
      </c>
      <c r="E304">
        <v>5.69</v>
      </c>
      <c r="F304" t="s">
        <v>848</v>
      </c>
      <c r="G304" t="s">
        <v>561</v>
      </c>
      <c r="H304" t="s">
        <v>1462</v>
      </c>
      <c r="I304">
        <f t="shared" si="35"/>
        <v>7</v>
      </c>
      <c r="J304">
        <f t="shared" si="36"/>
        <v>1</v>
      </c>
      <c r="K304">
        <f t="shared" si="37"/>
        <v>0</v>
      </c>
      <c r="L304">
        <f t="shared" si="38"/>
        <v>10</v>
      </c>
      <c r="M304">
        <f t="shared" si="39"/>
        <v>0</v>
      </c>
      <c r="N304">
        <f t="shared" si="43"/>
        <v>32</v>
      </c>
    </row>
    <row r="305" spans="1:14">
      <c r="A305" s="1" t="s">
        <v>1142</v>
      </c>
      <c r="B305" s="2">
        <f t="shared" si="34"/>
        <v>0.35562500000000002</v>
      </c>
      <c r="C305">
        <f t="shared" si="42"/>
        <v>5.69</v>
      </c>
      <c r="D305">
        <v>0</v>
      </c>
      <c r="E305">
        <v>5.69</v>
      </c>
      <c r="F305" t="s">
        <v>1140</v>
      </c>
      <c r="G305" t="s">
        <v>1141</v>
      </c>
      <c r="H305" t="s">
        <v>1563</v>
      </c>
      <c r="I305">
        <f t="shared" si="35"/>
        <v>5</v>
      </c>
      <c r="J305">
        <f t="shared" si="36"/>
        <v>2</v>
      </c>
      <c r="K305">
        <f t="shared" si="37"/>
        <v>2</v>
      </c>
      <c r="L305">
        <f t="shared" si="38"/>
        <v>50</v>
      </c>
      <c r="M305">
        <f t="shared" si="39"/>
        <v>0</v>
      </c>
      <c r="N305">
        <f t="shared" si="43"/>
        <v>16</v>
      </c>
    </row>
    <row r="306" spans="1:14">
      <c r="A306" s="1" t="s">
        <v>915</v>
      </c>
      <c r="B306" s="2">
        <f t="shared" si="34"/>
        <v>1.4225000000000001</v>
      </c>
      <c r="C306">
        <f t="shared" si="42"/>
        <v>5.69</v>
      </c>
      <c r="D306">
        <v>0</v>
      </c>
      <c r="E306">
        <v>5.69</v>
      </c>
      <c r="F306" t="s">
        <v>913</v>
      </c>
      <c r="G306" t="s">
        <v>914</v>
      </c>
      <c r="H306" t="s">
        <v>1483</v>
      </c>
      <c r="I306">
        <f t="shared" si="35"/>
        <v>12</v>
      </c>
      <c r="J306">
        <f t="shared" si="36"/>
        <v>4</v>
      </c>
      <c r="K306">
        <f t="shared" si="37"/>
        <v>1</v>
      </c>
      <c r="L306">
        <f t="shared" si="38"/>
        <v>80</v>
      </c>
      <c r="M306">
        <f t="shared" si="39"/>
        <v>6</v>
      </c>
      <c r="N306">
        <f t="shared" si="43"/>
        <v>4</v>
      </c>
    </row>
    <row r="307" spans="1:14">
      <c r="A307" s="1" t="s">
        <v>142</v>
      </c>
      <c r="B307" s="2">
        <f t="shared" si="34"/>
        <v>1.4225000000000001</v>
      </c>
      <c r="C307">
        <f t="shared" si="42"/>
        <v>5.69</v>
      </c>
      <c r="D307">
        <v>0</v>
      </c>
      <c r="E307">
        <v>5.69</v>
      </c>
      <c r="F307" t="s">
        <v>140</v>
      </c>
      <c r="G307" t="s">
        <v>141</v>
      </c>
      <c r="H307" t="s">
        <v>1238</v>
      </c>
      <c r="I307">
        <f t="shared" si="35"/>
        <v>9</v>
      </c>
      <c r="J307">
        <f t="shared" si="36"/>
        <v>4</v>
      </c>
      <c r="K307">
        <f t="shared" si="37"/>
        <v>1</v>
      </c>
      <c r="L307">
        <f t="shared" si="38"/>
        <v>70</v>
      </c>
      <c r="M307">
        <f t="shared" si="39"/>
        <v>6</v>
      </c>
      <c r="N307">
        <f t="shared" si="43"/>
        <v>4</v>
      </c>
    </row>
    <row r="308" spans="1:14">
      <c r="A308" s="1" t="s">
        <v>199</v>
      </c>
      <c r="B308" s="2">
        <f t="shared" si="34"/>
        <v>1.4225000000000001</v>
      </c>
      <c r="C308">
        <f t="shared" si="42"/>
        <v>5.69</v>
      </c>
      <c r="D308">
        <v>0</v>
      </c>
      <c r="E308">
        <v>5.69</v>
      </c>
      <c r="F308" t="s">
        <v>197</v>
      </c>
      <c r="G308" t="s">
        <v>198</v>
      </c>
      <c r="H308" t="s">
        <v>1255</v>
      </c>
      <c r="I308">
        <f t="shared" si="35"/>
        <v>9</v>
      </c>
      <c r="J308">
        <f t="shared" si="36"/>
        <v>4</v>
      </c>
      <c r="K308">
        <f t="shared" si="37"/>
        <v>4</v>
      </c>
      <c r="L308">
        <f t="shared" si="38"/>
        <v>10</v>
      </c>
      <c r="M308">
        <f t="shared" si="39"/>
        <v>6</v>
      </c>
      <c r="N308">
        <f t="shared" si="43"/>
        <v>4</v>
      </c>
    </row>
    <row r="309" spans="1:14">
      <c r="A309" s="1" t="s">
        <v>487</v>
      </c>
      <c r="B309" s="2">
        <f t="shared" si="34"/>
        <v>1.8354838709677419</v>
      </c>
      <c r="C309">
        <f t="shared" si="42"/>
        <v>5.69</v>
      </c>
      <c r="D309">
        <v>0</v>
      </c>
      <c r="E309">
        <v>5.69</v>
      </c>
      <c r="F309" t="s">
        <v>485</v>
      </c>
      <c r="G309" t="s">
        <v>486</v>
      </c>
      <c r="H309" t="s">
        <v>1344</v>
      </c>
      <c r="I309">
        <f t="shared" si="35"/>
        <v>10</v>
      </c>
      <c r="J309">
        <f t="shared" si="36"/>
        <v>3</v>
      </c>
      <c r="K309">
        <f t="shared" si="37"/>
        <v>1.5</v>
      </c>
      <c r="L309">
        <f t="shared" si="38"/>
        <v>70</v>
      </c>
      <c r="M309">
        <f t="shared" si="39"/>
        <v>8</v>
      </c>
      <c r="N309">
        <f t="shared" si="43"/>
        <v>3.1</v>
      </c>
    </row>
    <row r="310" spans="1:14">
      <c r="A310" s="1" t="s">
        <v>509</v>
      </c>
      <c r="B310" s="2">
        <f t="shared" si="34"/>
        <v>1.8354838709677419</v>
      </c>
      <c r="C310">
        <f t="shared" si="42"/>
        <v>5.69</v>
      </c>
      <c r="D310">
        <v>0</v>
      </c>
      <c r="E310">
        <v>5.69</v>
      </c>
      <c r="F310" t="s">
        <v>1588</v>
      </c>
      <c r="G310" t="s">
        <v>508</v>
      </c>
      <c r="H310" t="s">
        <v>1344</v>
      </c>
      <c r="I310">
        <f t="shared" si="35"/>
        <v>10</v>
      </c>
      <c r="J310">
        <f t="shared" si="36"/>
        <v>3</v>
      </c>
      <c r="K310">
        <f t="shared" si="37"/>
        <v>1.5</v>
      </c>
      <c r="L310">
        <f t="shared" si="38"/>
        <v>70</v>
      </c>
      <c r="M310">
        <f t="shared" si="39"/>
        <v>8</v>
      </c>
      <c r="N310">
        <f t="shared" si="43"/>
        <v>3.1</v>
      </c>
    </row>
    <row r="311" spans="1:14">
      <c r="A311" s="1" t="s">
        <v>215</v>
      </c>
      <c r="B311" s="2">
        <f t="shared" si="34"/>
        <v>1.8354838709677419</v>
      </c>
      <c r="C311">
        <f t="shared" si="42"/>
        <v>5.69</v>
      </c>
      <c r="D311">
        <v>0</v>
      </c>
      <c r="E311">
        <v>5.69</v>
      </c>
      <c r="F311" t="s">
        <v>1586</v>
      </c>
      <c r="G311" t="s">
        <v>214</v>
      </c>
      <c r="H311" t="s">
        <v>1261</v>
      </c>
      <c r="I311">
        <f t="shared" si="35"/>
        <v>9</v>
      </c>
      <c r="J311">
        <f t="shared" si="36"/>
        <v>3</v>
      </c>
      <c r="K311">
        <f t="shared" si="37"/>
        <v>1</v>
      </c>
      <c r="L311">
        <f t="shared" si="38"/>
        <v>70</v>
      </c>
      <c r="M311">
        <f t="shared" si="39"/>
        <v>6</v>
      </c>
      <c r="N311">
        <f t="shared" si="43"/>
        <v>3.1</v>
      </c>
    </row>
    <row r="312" spans="1:14">
      <c r="A312" s="1" t="s">
        <v>864</v>
      </c>
      <c r="B312" s="2">
        <f t="shared" si="34"/>
        <v>1.8354838709677419</v>
      </c>
      <c r="C312">
        <f t="shared" si="42"/>
        <v>5.69</v>
      </c>
      <c r="D312">
        <v>0</v>
      </c>
      <c r="E312">
        <v>5.69</v>
      </c>
      <c r="F312" t="s">
        <v>862</v>
      </c>
      <c r="G312" t="s">
        <v>863</v>
      </c>
      <c r="H312" t="s">
        <v>1466</v>
      </c>
      <c r="I312">
        <f t="shared" si="35"/>
        <v>9</v>
      </c>
      <c r="J312">
        <f t="shared" si="36"/>
        <v>3</v>
      </c>
      <c r="K312">
        <f t="shared" si="37"/>
        <v>1</v>
      </c>
      <c r="L312">
        <f t="shared" si="38"/>
        <v>70</v>
      </c>
      <c r="M312">
        <f t="shared" si="39"/>
        <v>6</v>
      </c>
      <c r="N312">
        <f t="shared" si="43"/>
        <v>3.1</v>
      </c>
    </row>
    <row r="313" spans="1:14">
      <c r="A313" s="1" t="s">
        <v>35</v>
      </c>
      <c r="B313" s="2">
        <f t="shared" si="34"/>
        <v>2.8450000000000002</v>
      </c>
      <c r="C313">
        <f t="shared" si="42"/>
        <v>5.69</v>
      </c>
      <c r="D313">
        <v>0</v>
      </c>
      <c r="E313">
        <v>5.69</v>
      </c>
      <c r="F313" t="s">
        <v>33</v>
      </c>
      <c r="G313" t="s">
        <v>34</v>
      </c>
      <c r="H313" t="s">
        <v>1208</v>
      </c>
      <c r="I313">
        <f t="shared" si="35"/>
        <v>8</v>
      </c>
      <c r="J313">
        <f t="shared" si="36"/>
        <v>2</v>
      </c>
      <c r="K313">
        <f t="shared" si="37"/>
        <v>0.5</v>
      </c>
      <c r="L313">
        <f t="shared" si="38"/>
        <v>50</v>
      </c>
      <c r="M313">
        <f t="shared" si="39"/>
        <v>16</v>
      </c>
      <c r="N313">
        <f t="shared" si="43"/>
        <v>2</v>
      </c>
    </row>
    <row r="314" spans="1:14">
      <c r="A314" s="1" t="s">
        <v>912</v>
      </c>
      <c r="B314" s="2">
        <f t="shared" si="34"/>
        <v>2.8450000000000002</v>
      </c>
      <c r="C314">
        <f t="shared" si="42"/>
        <v>5.69</v>
      </c>
      <c r="D314">
        <v>0</v>
      </c>
      <c r="E314">
        <v>5.69</v>
      </c>
      <c r="F314" t="s">
        <v>910</v>
      </c>
      <c r="G314" t="s">
        <v>911</v>
      </c>
      <c r="H314" t="s">
        <v>1208</v>
      </c>
      <c r="I314">
        <f t="shared" si="35"/>
        <v>8</v>
      </c>
      <c r="J314">
        <f t="shared" si="36"/>
        <v>2</v>
      </c>
      <c r="K314">
        <f t="shared" si="37"/>
        <v>0.5</v>
      </c>
      <c r="L314">
        <f t="shared" si="38"/>
        <v>50</v>
      </c>
      <c r="M314">
        <f t="shared" si="39"/>
        <v>16</v>
      </c>
      <c r="N314">
        <f t="shared" si="43"/>
        <v>2</v>
      </c>
    </row>
    <row r="315" spans="1:14">
      <c r="A315" s="1" t="s">
        <v>160</v>
      </c>
      <c r="B315" s="2">
        <f t="shared" si="34"/>
        <v>2.8450000000000002</v>
      </c>
      <c r="C315">
        <f t="shared" si="42"/>
        <v>5.69</v>
      </c>
      <c r="D315">
        <v>0</v>
      </c>
      <c r="E315">
        <v>5.69</v>
      </c>
      <c r="F315" t="s">
        <v>158</v>
      </c>
      <c r="G315" t="s">
        <v>159</v>
      </c>
      <c r="H315" t="s">
        <v>1243</v>
      </c>
      <c r="I315">
        <f t="shared" si="35"/>
        <v>6</v>
      </c>
      <c r="J315">
        <f t="shared" si="36"/>
        <v>2</v>
      </c>
      <c r="K315">
        <f t="shared" si="37"/>
        <v>1</v>
      </c>
      <c r="L315">
        <f t="shared" si="38"/>
        <v>50</v>
      </c>
      <c r="M315">
        <f t="shared" si="39"/>
        <v>8</v>
      </c>
      <c r="N315">
        <f t="shared" si="43"/>
        <v>2</v>
      </c>
    </row>
    <row r="316" spans="1:14">
      <c r="A316" s="1" t="s">
        <v>292</v>
      </c>
      <c r="B316" s="2">
        <f t="shared" si="34"/>
        <v>2.8450000000000002</v>
      </c>
      <c r="C316">
        <f t="shared" si="42"/>
        <v>5.69</v>
      </c>
      <c r="D316">
        <v>0</v>
      </c>
      <c r="E316">
        <v>5.69</v>
      </c>
      <c r="F316" t="s">
        <v>290</v>
      </c>
      <c r="G316" t="s">
        <v>291</v>
      </c>
      <c r="H316" t="s">
        <v>1283</v>
      </c>
      <c r="I316">
        <f t="shared" si="35"/>
        <v>6</v>
      </c>
      <c r="J316">
        <f t="shared" si="36"/>
        <v>2</v>
      </c>
      <c r="K316">
        <f t="shared" si="37"/>
        <v>1</v>
      </c>
      <c r="L316">
        <f t="shared" si="38"/>
        <v>50</v>
      </c>
      <c r="M316">
        <f t="shared" si="39"/>
        <v>8</v>
      </c>
      <c r="N316">
        <f t="shared" si="43"/>
        <v>2</v>
      </c>
    </row>
    <row r="317" spans="1:14">
      <c r="A317" s="1" t="s">
        <v>315</v>
      </c>
      <c r="B317" s="2">
        <f t="shared" si="34"/>
        <v>0.18718750000000001</v>
      </c>
      <c r="C317">
        <f t="shared" si="42"/>
        <v>5.99</v>
      </c>
      <c r="D317">
        <v>5.99</v>
      </c>
      <c r="E317">
        <v>4.99</v>
      </c>
      <c r="F317" t="s">
        <v>313</v>
      </c>
      <c r="G317" t="s">
        <v>314</v>
      </c>
      <c r="H317" t="s">
        <v>1290</v>
      </c>
      <c r="I317">
        <f t="shared" si="35"/>
        <v>23</v>
      </c>
      <c r="J317">
        <f t="shared" si="36"/>
        <v>1</v>
      </c>
      <c r="K317">
        <f t="shared" si="37"/>
        <v>0</v>
      </c>
      <c r="L317">
        <f t="shared" si="38"/>
        <v>18</v>
      </c>
      <c r="M317">
        <f t="shared" si="39"/>
        <v>0</v>
      </c>
      <c r="N317">
        <f t="shared" si="43"/>
        <v>32</v>
      </c>
    </row>
    <row r="318" spans="1:14">
      <c r="A318" s="1" t="s">
        <v>53</v>
      </c>
      <c r="B318" s="2">
        <f t="shared" si="34"/>
        <v>0.18718750000000001</v>
      </c>
      <c r="C318">
        <f t="shared" si="42"/>
        <v>5.99</v>
      </c>
      <c r="D318">
        <v>5.99</v>
      </c>
      <c r="E318">
        <v>4.99</v>
      </c>
      <c r="F318" t="s">
        <v>51</v>
      </c>
      <c r="G318" t="s">
        <v>52</v>
      </c>
      <c r="H318" t="s">
        <v>1214</v>
      </c>
      <c r="I318">
        <f t="shared" si="35"/>
        <v>14</v>
      </c>
      <c r="J318">
        <f t="shared" si="36"/>
        <v>1</v>
      </c>
      <c r="K318">
        <f t="shared" si="37"/>
        <v>0</v>
      </c>
      <c r="L318">
        <f t="shared" si="38"/>
        <v>13</v>
      </c>
      <c r="M318">
        <f t="shared" si="39"/>
        <v>0</v>
      </c>
      <c r="N318">
        <f t="shared" si="43"/>
        <v>32</v>
      </c>
    </row>
    <row r="319" spans="1:14">
      <c r="A319" s="1" t="s">
        <v>41</v>
      </c>
      <c r="B319" s="2">
        <f t="shared" si="34"/>
        <v>0.18718750000000001</v>
      </c>
      <c r="C319">
        <f t="shared" si="42"/>
        <v>5.99</v>
      </c>
      <c r="D319">
        <v>5.99</v>
      </c>
      <c r="E319">
        <v>4.99</v>
      </c>
      <c r="F319" t="s">
        <v>39</v>
      </c>
      <c r="G319" t="s">
        <v>40</v>
      </c>
      <c r="H319" t="s">
        <v>1210</v>
      </c>
      <c r="I319">
        <f t="shared" si="35"/>
        <v>6</v>
      </c>
      <c r="J319">
        <f t="shared" si="36"/>
        <v>1</v>
      </c>
      <c r="K319">
        <f t="shared" si="37"/>
        <v>0</v>
      </c>
      <c r="L319">
        <f t="shared" si="38"/>
        <v>90</v>
      </c>
      <c r="M319">
        <f t="shared" si="39"/>
        <v>0</v>
      </c>
      <c r="N319">
        <f t="shared" si="43"/>
        <v>32</v>
      </c>
    </row>
    <row r="320" spans="1:14">
      <c r="A320" s="1" t="s">
        <v>979</v>
      </c>
      <c r="B320" s="2">
        <f t="shared" si="34"/>
        <v>0.18718750000000001</v>
      </c>
      <c r="C320">
        <f t="shared" si="42"/>
        <v>5.99</v>
      </c>
      <c r="D320">
        <v>5.99</v>
      </c>
      <c r="E320">
        <v>4.99</v>
      </c>
      <c r="F320" t="s">
        <v>977</v>
      </c>
      <c r="G320" t="s">
        <v>978</v>
      </c>
      <c r="H320" t="s">
        <v>1503</v>
      </c>
      <c r="I320">
        <f t="shared" si="35"/>
        <v>5</v>
      </c>
      <c r="J320">
        <f t="shared" si="36"/>
        <v>1</v>
      </c>
      <c r="K320">
        <f t="shared" si="37"/>
        <v>9</v>
      </c>
      <c r="L320">
        <f t="shared" si="38"/>
        <v>17</v>
      </c>
      <c r="M320">
        <f t="shared" si="39"/>
        <v>0</v>
      </c>
      <c r="N320">
        <f t="shared" si="43"/>
        <v>32</v>
      </c>
    </row>
    <row r="321" spans="1:14">
      <c r="A321" s="1" t="s">
        <v>754</v>
      </c>
      <c r="B321" s="2">
        <f t="shared" si="34"/>
        <v>0.24958333333333335</v>
      </c>
      <c r="C321">
        <f t="shared" si="42"/>
        <v>5.99</v>
      </c>
      <c r="D321">
        <v>5.99</v>
      </c>
      <c r="E321">
        <v>3.99</v>
      </c>
      <c r="F321" t="s">
        <v>752</v>
      </c>
      <c r="G321" t="s">
        <v>753</v>
      </c>
      <c r="H321" t="s">
        <v>1435</v>
      </c>
      <c r="I321">
        <f t="shared" si="35"/>
        <v>15</v>
      </c>
      <c r="J321">
        <f t="shared" si="36"/>
        <v>1</v>
      </c>
      <c r="K321">
        <f t="shared" si="37"/>
        <v>9</v>
      </c>
      <c r="L321">
        <f t="shared" si="38"/>
        <v>18</v>
      </c>
      <c r="M321">
        <f t="shared" si="39"/>
        <v>0</v>
      </c>
      <c r="N321">
        <f t="shared" si="43"/>
        <v>24</v>
      </c>
    </row>
    <row r="322" spans="1:14">
      <c r="A322" s="1" t="s">
        <v>8</v>
      </c>
      <c r="B322" s="2">
        <f t="shared" ref="B322:B363" si="44">C322/N322</f>
        <v>0.99833333333333341</v>
      </c>
      <c r="C322">
        <f t="shared" si="42"/>
        <v>5.99</v>
      </c>
      <c r="D322">
        <v>5.99</v>
      </c>
      <c r="E322">
        <v>4.99</v>
      </c>
      <c r="F322" t="s">
        <v>6</v>
      </c>
      <c r="G322" t="s">
        <v>7</v>
      </c>
      <c r="H322" t="s">
        <v>1199</v>
      </c>
      <c r="I322">
        <f t="shared" ref="I322:I341" si="45">IFERROR(VALUE(IF(IFERROR(SEARCH("g",IFERROR(MID(H322,SEARCH("sugar", H322)+27, 2),-1)),IFERROR(MID(H322,SEARCH("sugar", H322)+27, 2),-1))=2, LEFT(IFERROR(MID(H322,SEARCH("sugar", H322)+27, 2),-1),1), IFERROR(MID(H322,SEARCH("sugar", H322)+27, 2),-1))), -1)</f>
        <v>18</v>
      </c>
      <c r="J322">
        <f t="shared" ref="J322:J363" si="46">IFERROR(VALUE(IF(IFERROR(SEARCH("g",IFERROR(MID($H322,SEARCH("protein", $H322)+27, 2),-1)),IFERROR(MID($H322,SEARCH("protein", $H322)+27, 2),-1))=2, LEFT(IFERROR(MID($H322,SEARCH("protein", $H322)+27, 2),-1),1), IFERROR(MID($H322,SEARCH("protein", $H322)+27, 2),-1))), -1)</f>
        <v>6</v>
      </c>
      <c r="K322">
        <f t="shared" ref="K322:K363" si="47">VALUE(IFERROR(LEFT(MID($H322,SEARCH("Total Fat",$H322)+30,4), SEARCH("g",MID($H322,SEARCH("Total Fat",$H322)+30,4)) - 1), -1))</f>
        <v>2</v>
      </c>
      <c r="L322">
        <f t="shared" ref="L322:L363" si="48">IFERROR(VALUE(IF(IFERROR(SEARCH("g",IFERROR(MID($H322,SEARCH("calories", $H322)+30, 2),-1)),IFERROR(MID($H322,SEARCH("calories", $H322)+30, 2),-1))=2, LEFT(IFERROR(MID($H322,SEARCH("calories", J322)+30, 2),-1),1), IFERROR(MID($H322,SEARCH("calories", $H322)+30, 2),-1))), -1)</f>
        <v>15</v>
      </c>
      <c r="M322">
        <f t="shared" ref="M322:M363" si="49">IFERROR(VALUE(LEFT(SUBSTITUTE(MID($F322, SEARCH(" - ",$F322)+3, (SEARCH("Oz", $F322)-SEARCH(" - ", $F322)-3))," ", ""),SEARCH("-",SUBSTITUTE(MID($F322, SEARCH(" - ",$F322)+3, (SEARCH("Oz", $F322)-SEARCH(" - ", $F322)-3))," ", ""))-1)),0)</f>
        <v>8</v>
      </c>
      <c r="N322">
        <f t="shared" ref="N322:N353" si="50">IFERROR(VALUE(MID(SUBSTITUTE(MID($F322, SEARCH(" - ",$F322)+3, (SEARCH("Oz", $F322)-SEARCH(" - ", $F322)-3))," ", ""),SEARCH("-",SUBSTITUTE(MID($F322, SEARCH(" - ",$F322)+3, (SEARCH("Oz", $F322)-SEARCH(" - ", $F322)-3))," ", ""))+1,LEN(SUBSTITUTE(MID($F322, SEARCH(" - ",$F322)+3, (SEARCH("Oz", $F322)-SEARCH(" - ", $F322)-3))," ", ""))-SEARCH("-",SUBSTITUTE(MID($F322, SEARCH(" - ",$F322)+3, (SEARCH("Oz", $F322)-SEARCH(" - ", $F322)-3))," ", "")))), VALUE(SUBSTITUTE(MID($F322, SEARCH(" - ",$F322)+3, (SEARCH("Oz", $F322)-SEARCH(" - ", $F322)-3))," ", "")))</f>
        <v>6</v>
      </c>
    </row>
    <row r="323" spans="1:14">
      <c r="A323" s="1" t="s">
        <v>26</v>
      </c>
      <c r="B323" s="2">
        <f t="shared" si="44"/>
        <v>0.99833333333333341</v>
      </c>
      <c r="C323">
        <f t="shared" si="42"/>
        <v>5.99</v>
      </c>
      <c r="D323">
        <v>5.99</v>
      </c>
      <c r="E323">
        <v>4.99</v>
      </c>
      <c r="F323" t="s">
        <v>24</v>
      </c>
      <c r="G323" t="s">
        <v>25</v>
      </c>
      <c r="H323" t="s">
        <v>1205</v>
      </c>
      <c r="I323">
        <f t="shared" si="45"/>
        <v>18</v>
      </c>
      <c r="J323">
        <f t="shared" si="46"/>
        <v>6</v>
      </c>
      <c r="K323">
        <f t="shared" si="47"/>
        <v>2</v>
      </c>
      <c r="L323">
        <f t="shared" si="48"/>
        <v>15</v>
      </c>
      <c r="M323">
        <f t="shared" si="49"/>
        <v>8</v>
      </c>
      <c r="N323">
        <f t="shared" si="50"/>
        <v>6</v>
      </c>
    </row>
    <row r="324" spans="1:14">
      <c r="A324" s="1" t="s">
        <v>221</v>
      </c>
      <c r="B324" s="2">
        <f t="shared" si="44"/>
        <v>0.99833333333333341</v>
      </c>
      <c r="C324">
        <f t="shared" si="42"/>
        <v>5.99</v>
      </c>
      <c r="D324">
        <v>5.99</v>
      </c>
      <c r="E324">
        <v>4.99</v>
      </c>
      <c r="F324" t="s">
        <v>219</v>
      </c>
      <c r="G324" t="s">
        <v>220</v>
      </c>
      <c r="H324" t="s">
        <v>1199</v>
      </c>
      <c r="I324">
        <f t="shared" si="45"/>
        <v>18</v>
      </c>
      <c r="J324">
        <f t="shared" si="46"/>
        <v>6</v>
      </c>
      <c r="K324">
        <f t="shared" si="47"/>
        <v>2</v>
      </c>
      <c r="L324">
        <f t="shared" si="48"/>
        <v>15</v>
      </c>
      <c r="M324">
        <f t="shared" si="49"/>
        <v>8</v>
      </c>
      <c r="N324">
        <f t="shared" si="50"/>
        <v>6</v>
      </c>
    </row>
    <row r="325" spans="1:14">
      <c r="A325" s="1" t="s">
        <v>224</v>
      </c>
      <c r="B325" s="2">
        <f t="shared" si="44"/>
        <v>0.99833333333333341</v>
      </c>
      <c r="C325">
        <f t="shared" si="42"/>
        <v>5.99</v>
      </c>
      <c r="D325">
        <v>5.99</v>
      </c>
      <c r="E325">
        <v>4.99</v>
      </c>
      <c r="F325" t="s">
        <v>222</v>
      </c>
      <c r="G325" t="s">
        <v>223</v>
      </c>
      <c r="H325" t="s">
        <v>1263</v>
      </c>
      <c r="I325">
        <f t="shared" si="45"/>
        <v>10</v>
      </c>
      <c r="J325">
        <f t="shared" si="46"/>
        <v>5</v>
      </c>
      <c r="K325">
        <f t="shared" si="47"/>
        <v>0</v>
      </c>
      <c r="L325">
        <f t="shared" si="48"/>
        <v>90</v>
      </c>
      <c r="M325">
        <f t="shared" si="49"/>
        <v>8</v>
      </c>
      <c r="N325">
        <f t="shared" si="50"/>
        <v>6</v>
      </c>
    </row>
    <row r="326" spans="1:14">
      <c r="A326" s="1" t="s">
        <v>116</v>
      </c>
      <c r="B326" s="2">
        <f t="shared" si="44"/>
        <v>1.6189189189189188</v>
      </c>
      <c r="C326">
        <f t="shared" si="42"/>
        <v>5.99</v>
      </c>
      <c r="D326">
        <v>5.99</v>
      </c>
      <c r="E326">
        <v>4.99</v>
      </c>
      <c r="F326" t="s">
        <v>114</v>
      </c>
      <c r="G326" t="s">
        <v>115</v>
      </c>
      <c r="H326" t="s">
        <v>1230</v>
      </c>
      <c r="I326">
        <f t="shared" si="45"/>
        <v>9</v>
      </c>
      <c r="J326">
        <f t="shared" si="46"/>
        <v>5</v>
      </c>
      <c r="K326">
        <f t="shared" si="47"/>
        <v>3</v>
      </c>
      <c r="L326">
        <f t="shared" si="48"/>
        <v>10</v>
      </c>
      <c r="M326">
        <f t="shared" si="49"/>
        <v>4</v>
      </c>
      <c r="N326">
        <f t="shared" si="50"/>
        <v>3.7</v>
      </c>
    </row>
    <row r="327" spans="1:14">
      <c r="A327" s="1" t="s">
        <v>226</v>
      </c>
      <c r="B327" s="2">
        <f t="shared" si="44"/>
        <v>1.6189189189189188</v>
      </c>
      <c r="C327">
        <f t="shared" si="42"/>
        <v>5.99</v>
      </c>
      <c r="D327">
        <v>5.99</v>
      </c>
      <c r="E327">
        <v>4.99</v>
      </c>
      <c r="F327" t="s">
        <v>1587</v>
      </c>
      <c r="G327" t="s">
        <v>225</v>
      </c>
      <c r="H327" t="s">
        <v>1264</v>
      </c>
      <c r="I327">
        <f t="shared" si="45"/>
        <v>9</v>
      </c>
      <c r="J327">
        <f t="shared" si="46"/>
        <v>5</v>
      </c>
      <c r="K327">
        <f t="shared" si="47"/>
        <v>2</v>
      </c>
      <c r="L327">
        <f t="shared" si="48"/>
        <v>90</v>
      </c>
      <c r="M327">
        <f t="shared" si="49"/>
        <v>4</v>
      </c>
      <c r="N327">
        <f t="shared" si="50"/>
        <v>3.7</v>
      </c>
    </row>
    <row r="328" spans="1:14">
      <c r="A328" s="1" t="s">
        <v>844</v>
      </c>
      <c r="B328" s="2">
        <f t="shared" si="44"/>
        <v>1.6189189189189188</v>
      </c>
      <c r="C328">
        <f t="shared" si="42"/>
        <v>5.99</v>
      </c>
      <c r="D328">
        <v>5.99</v>
      </c>
      <c r="E328">
        <v>4.99</v>
      </c>
      <c r="F328" t="s">
        <v>842</v>
      </c>
      <c r="G328" t="s">
        <v>843</v>
      </c>
      <c r="H328" t="s">
        <v>1460</v>
      </c>
      <c r="I328">
        <f t="shared" si="45"/>
        <v>9</v>
      </c>
      <c r="J328">
        <f t="shared" si="46"/>
        <v>5</v>
      </c>
      <c r="K328">
        <f t="shared" si="47"/>
        <v>3</v>
      </c>
      <c r="L328">
        <f t="shared" si="48"/>
        <v>10</v>
      </c>
      <c r="M328">
        <f t="shared" si="49"/>
        <v>4</v>
      </c>
      <c r="N328">
        <f t="shared" si="50"/>
        <v>3.7</v>
      </c>
    </row>
    <row r="329" spans="1:14">
      <c r="A329" s="1" t="s">
        <v>831</v>
      </c>
      <c r="B329" s="2">
        <f t="shared" si="44"/>
        <v>1.9322580645161291</v>
      </c>
      <c r="C329">
        <f t="shared" si="42"/>
        <v>5.99</v>
      </c>
      <c r="D329">
        <v>5.99</v>
      </c>
      <c r="E329">
        <v>5.49</v>
      </c>
      <c r="F329" t="s">
        <v>1599</v>
      </c>
      <c r="G329" t="s">
        <v>830</v>
      </c>
      <c r="H329" t="s">
        <v>1432</v>
      </c>
      <c r="I329">
        <f t="shared" si="45"/>
        <v>10</v>
      </c>
      <c r="J329">
        <f t="shared" si="46"/>
        <v>2</v>
      </c>
      <c r="K329">
        <f t="shared" si="47"/>
        <v>0.5</v>
      </c>
      <c r="L329">
        <f t="shared" si="48"/>
        <v>60</v>
      </c>
      <c r="M329">
        <f t="shared" si="49"/>
        <v>12</v>
      </c>
      <c r="N329">
        <f t="shared" si="50"/>
        <v>3.1</v>
      </c>
    </row>
    <row r="330" spans="1:14">
      <c r="A330" s="1" t="s">
        <v>1185</v>
      </c>
      <c r="B330" s="2">
        <f t="shared" si="44"/>
        <v>1.9322580645161291</v>
      </c>
      <c r="C330">
        <f t="shared" si="42"/>
        <v>5.99</v>
      </c>
      <c r="D330">
        <v>5.99</v>
      </c>
      <c r="E330">
        <v>5.49</v>
      </c>
      <c r="F330" t="s">
        <v>1621</v>
      </c>
      <c r="G330" t="s">
        <v>1184</v>
      </c>
      <c r="H330" t="s">
        <v>1432</v>
      </c>
      <c r="I330">
        <f t="shared" si="45"/>
        <v>10</v>
      </c>
      <c r="J330">
        <f t="shared" si="46"/>
        <v>2</v>
      </c>
      <c r="K330">
        <f t="shared" si="47"/>
        <v>0.5</v>
      </c>
      <c r="L330">
        <f t="shared" si="48"/>
        <v>60</v>
      </c>
      <c r="M330">
        <f t="shared" si="49"/>
        <v>12</v>
      </c>
      <c r="N330">
        <f t="shared" si="50"/>
        <v>3.1</v>
      </c>
    </row>
    <row r="331" spans="1:14">
      <c r="A331" s="1" t="s">
        <v>1187</v>
      </c>
      <c r="B331" s="2">
        <f t="shared" si="44"/>
        <v>1.9322580645161291</v>
      </c>
      <c r="C331">
        <f t="shared" si="42"/>
        <v>5.99</v>
      </c>
      <c r="D331">
        <v>5.99</v>
      </c>
      <c r="E331">
        <v>5.49</v>
      </c>
      <c r="F331" t="s">
        <v>1622</v>
      </c>
      <c r="G331" t="s">
        <v>1186</v>
      </c>
      <c r="H331" t="s">
        <v>1432</v>
      </c>
      <c r="I331">
        <f t="shared" si="45"/>
        <v>10</v>
      </c>
      <c r="J331">
        <f t="shared" si="46"/>
        <v>2</v>
      </c>
      <c r="K331">
        <f t="shared" si="47"/>
        <v>0.5</v>
      </c>
      <c r="L331">
        <f t="shared" si="48"/>
        <v>60</v>
      </c>
      <c r="M331">
        <f t="shared" si="49"/>
        <v>12</v>
      </c>
      <c r="N331">
        <f t="shared" si="50"/>
        <v>3.1</v>
      </c>
    </row>
    <row r="332" spans="1:14">
      <c r="A332" s="1" t="s">
        <v>1107</v>
      </c>
      <c r="B332" s="2">
        <f t="shared" si="44"/>
        <v>1.9322580645161291</v>
      </c>
      <c r="C332">
        <f t="shared" si="42"/>
        <v>5.99</v>
      </c>
      <c r="D332">
        <v>5.99</v>
      </c>
      <c r="E332">
        <v>5.49</v>
      </c>
      <c r="F332" t="s">
        <v>1616</v>
      </c>
      <c r="G332" t="s">
        <v>1106</v>
      </c>
      <c r="H332" t="s">
        <v>1552</v>
      </c>
      <c r="I332">
        <f t="shared" si="45"/>
        <v>9</v>
      </c>
      <c r="J332">
        <f t="shared" si="46"/>
        <v>2</v>
      </c>
      <c r="K332">
        <f t="shared" si="47"/>
        <v>0</v>
      </c>
      <c r="L332">
        <f t="shared" si="48"/>
        <v>50</v>
      </c>
      <c r="M332">
        <f t="shared" si="49"/>
        <v>12</v>
      </c>
      <c r="N332">
        <f t="shared" si="50"/>
        <v>3.1</v>
      </c>
    </row>
    <row r="333" spans="1:14">
      <c r="A333" s="1" t="s">
        <v>1112</v>
      </c>
      <c r="B333" s="2">
        <f t="shared" si="44"/>
        <v>1.9322580645161291</v>
      </c>
      <c r="C333">
        <f t="shared" si="42"/>
        <v>5.99</v>
      </c>
      <c r="D333">
        <v>5.99</v>
      </c>
      <c r="E333">
        <v>5.49</v>
      </c>
      <c r="F333" t="s">
        <v>1617</v>
      </c>
      <c r="G333" t="s">
        <v>1111</v>
      </c>
      <c r="H333" t="s">
        <v>1554</v>
      </c>
      <c r="I333">
        <f t="shared" si="45"/>
        <v>9</v>
      </c>
      <c r="J333">
        <f t="shared" si="46"/>
        <v>2</v>
      </c>
      <c r="K333">
        <f t="shared" si="47"/>
        <v>0</v>
      </c>
      <c r="L333">
        <f t="shared" si="48"/>
        <v>50</v>
      </c>
      <c r="M333">
        <f t="shared" si="49"/>
        <v>12</v>
      </c>
      <c r="N333">
        <f t="shared" si="50"/>
        <v>3.1</v>
      </c>
    </row>
    <row r="334" spans="1:14">
      <c r="A334" s="1" t="s">
        <v>1195</v>
      </c>
      <c r="B334" s="2">
        <f t="shared" si="44"/>
        <v>0.26624999999999999</v>
      </c>
      <c r="C334">
        <f t="shared" si="42"/>
        <v>6.39</v>
      </c>
      <c r="D334">
        <v>0</v>
      </c>
      <c r="E334">
        <v>6.39</v>
      </c>
      <c r="F334" t="s">
        <v>1193</v>
      </c>
      <c r="G334" t="s">
        <v>1194</v>
      </c>
      <c r="H334" t="s">
        <v>1578</v>
      </c>
      <c r="I334">
        <f t="shared" si="45"/>
        <v>12</v>
      </c>
      <c r="J334">
        <f t="shared" si="46"/>
        <v>3</v>
      </c>
      <c r="K334">
        <f t="shared" si="47"/>
        <v>6</v>
      </c>
      <c r="L334">
        <f t="shared" si="48"/>
        <v>14</v>
      </c>
      <c r="M334">
        <f t="shared" si="49"/>
        <v>0</v>
      </c>
      <c r="N334">
        <f t="shared" si="50"/>
        <v>24</v>
      </c>
    </row>
    <row r="335" spans="1:14">
      <c r="A335" s="1" t="s">
        <v>929</v>
      </c>
      <c r="B335" s="2">
        <f t="shared" si="44"/>
        <v>0.26624999999999999</v>
      </c>
      <c r="C335">
        <f t="shared" si="42"/>
        <v>6.39</v>
      </c>
      <c r="D335">
        <v>0</v>
      </c>
      <c r="E335">
        <v>6.39</v>
      </c>
      <c r="F335" t="s">
        <v>927</v>
      </c>
      <c r="G335" t="s">
        <v>928</v>
      </c>
      <c r="H335" t="s">
        <v>1488</v>
      </c>
      <c r="I335">
        <f t="shared" si="45"/>
        <v>1</v>
      </c>
      <c r="J335">
        <f t="shared" si="46"/>
        <v>3</v>
      </c>
      <c r="K335">
        <f t="shared" si="47"/>
        <v>7</v>
      </c>
      <c r="L335">
        <f t="shared" si="48"/>
        <v>11</v>
      </c>
      <c r="M335">
        <f t="shared" si="49"/>
        <v>0</v>
      </c>
      <c r="N335">
        <f t="shared" si="50"/>
        <v>24</v>
      </c>
    </row>
    <row r="336" spans="1:14">
      <c r="A336" s="1" t="s">
        <v>1161</v>
      </c>
      <c r="B336" s="2">
        <f t="shared" si="44"/>
        <v>2.0612903225806449</v>
      </c>
      <c r="C336">
        <f t="shared" si="42"/>
        <v>6.39</v>
      </c>
      <c r="D336">
        <v>0</v>
      </c>
      <c r="E336">
        <v>6.39</v>
      </c>
      <c r="F336" t="s">
        <v>1620</v>
      </c>
      <c r="G336" t="s">
        <v>1160</v>
      </c>
      <c r="H336" t="s">
        <v>1570</v>
      </c>
      <c r="I336">
        <f t="shared" si="45"/>
        <v>13</v>
      </c>
      <c r="J336">
        <f t="shared" si="46"/>
        <v>3</v>
      </c>
      <c r="K336">
        <f t="shared" si="47"/>
        <v>1</v>
      </c>
      <c r="L336">
        <f t="shared" si="48"/>
        <v>70</v>
      </c>
      <c r="M336">
        <f t="shared" si="49"/>
        <v>8</v>
      </c>
      <c r="N336">
        <f t="shared" si="50"/>
        <v>3.1</v>
      </c>
    </row>
    <row r="337" spans="1:14">
      <c r="A337" s="1" t="s">
        <v>1094</v>
      </c>
      <c r="B337" s="2">
        <f t="shared" si="44"/>
        <v>2.0612903225806449</v>
      </c>
      <c r="C337">
        <f t="shared" si="42"/>
        <v>6.39</v>
      </c>
      <c r="D337">
        <v>0</v>
      </c>
      <c r="E337">
        <v>6.39</v>
      </c>
      <c r="F337" t="s">
        <v>1615</v>
      </c>
      <c r="G337" t="s">
        <v>1093</v>
      </c>
      <c r="H337" t="s">
        <v>1547</v>
      </c>
      <c r="I337">
        <f t="shared" si="45"/>
        <v>11</v>
      </c>
      <c r="J337">
        <f t="shared" si="46"/>
        <v>3</v>
      </c>
      <c r="K337">
        <f t="shared" si="47"/>
        <v>1.5</v>
      </c>
      <c r="L337">
        <f t="shared" si="48"/>
        <v>70</v>
      </c>
      <c r="M337">
        <f t="shared" si="49"/>
        <v>8</v>
      </c>
      <c r="N337">
        <f t="shared" si="50"/>
        <v>3.1</v>
      </c>
    </row>
    <row r="338" spans="1:14">
      <c r="A338" s="1" t="s">
        <v>80</v>
      </c>
      <c r="B338" s="2">
        <f t="shared" si="44"/>
        <v>0.18385269121813033</v>
      </c>
      <c r="C338">
        <f t="shared" si="42"/>
        <v>6.49</v>
      </c>
      <c r="D338">
        <v>6.49</v>
      </c>
      <c r="E338">
        <v>4.99</v>
      </c>
      <c r="F338" t="s">
        <v>78</v>
      </c>
      <c r="G338" t="s">
        <v>79</v>
      </c>
      <c r="H338" t="s">
        <v>1221</v>
      </c>
      <c r="I338">
        <f t="shared" si="45"/>
        <v>7</v>
      </c>
      <c r="J338">
        <f t="shared" si="46"/>
        <v>2</v>
      </c>
      <c r="K338">
        <f t="shared" si="47"/>
        <v>11</v>
      </c>
      <c r="L338">
        <f t="shared" si="48"/>
        <v>21</v>
      </c>
      <c r="M338">
        <f t="shared" si="49"/>
        <v>0</v>
      </c>
      <c r="N338">
        <f t="shared" si="50"/>
        <v>35.299999999999997</v>
      </c>
    </row>
    <row r="339" spans="1:14">
      <c r="A339" s="1" t="s">
        <v>581</v>
      </c>
      <c r="B339" s="2">
        <f t="shared" si="44"/>
        <v>0.18385269121813033</v>
      </c>
      <c r="C339">
        <f t="shared" si="42"/>
        <v>6.49</v>
      </c>
      <c r="D339">
        <v>6.49</v>
      </c>
      <c r="E339">
        <v>4.99</v>
      </c>
      <c r="F339" t="s">
        <v>579</v>
      </c>
      <c r="G339" t="s">
        <v>580</v>
      </c>
      <c r="H339" t="s">
        <v>1374</v>
      </c>
      <c r="I339">
        <f t="shared" si="45"/>
        <v>7</v>
      </c>
      <c r="J339">
        <f t="shared" si="46"/>
        <v>2</v>
      </c>
      <c r="K339">
        <f t="shared" si="47"/>
        <v>0</v>
      </c>
      <c r="L339">
        <f t="shared" si="48"/>
        <v>12</v>
      </c>
      <c r="M339">
        <f t="shared" si="49"/>
        <v>0</v>
      </c>
      <c r="N339">
        <f t="shared" si="50"/>
        <v>35.299999999999997</v>
      </c>
    </row>
    <row r="340" spans="1:14">
      <c r="A340" s="1" t="s">
        <v>867</v>
      </c>
      <c r="B340" s="2">
        <f t="shared" si="44"/>
        <v>0.18385269121813033</v>
      </c>
      <c r="C340">
        <f t="shared" si="42"/>
        <v>6.49</v>
      </c>
      <c r="D340">
        <v>6.49</v>
      </c>
      <c r="E340">
        <v>4.99</v>
      </c>
      <c r="F340" t="s">
        <v>865</v>
      </c>
      <c r="G340" t="s">
        <v>866</v>
      </c>
      <c r="H340" t="s">
        <v>1467</v>
      </c>
      <c r="I340">
        <f t="shared" si="45"/>
        <v>7</v>
      </c>
      <c r="J340">
        <f t="shared" si="46"/>
        <v>2</v>
      </c>
      <c r="K340">
        <f t="shared" si="47"/>
        <v>4.5</v>
      </c>
      <c r="L340">
        <f t="shared" si="48"/>
        <v>16</v>
      </c>
      <c r="M340">
        <f t="shared" si="49"/>
        <v>0</v>
      </c>
      <c r="N340">
        <f t="shared" si="50"/>
        <v>35.299999999999997</v>
      </c>
    </row>
    <row r="341" spans="1:14">
      <c r="A341" s="1" t="s">
        <v>515</v>
      </c>
      <c r="B341" s="2">
        <f t="shared" si="44"/>
        <v>0.27041666666666669</v>
      </c>
      <c r="C341">
        <f t="shared" si="42"/>
        <v>6.49</v>
      </c>
      <c r="D341">
        <v>6.49</v>
      </c>
      <c r="E341">
        <v>3.99</v>
      </c>
      <c r="F341" t="s">
        <v>513</v>
      </c>
      <c r="G341" t="s">
        <v>514</v>
      </c>
      <c r="H341" t="s">
        <v>1352</v>
      </c>
      <c r="I341">
        <f t="shared" si="45"/>
        <v>14</v>
      </c>
      <c r="J341">
        <f t="shared" si="46"/>
        <v>2</v>
      </c>
      <c r="K341">
        <f t="shared" si="47"/>
        <v>0.5</v>
      </c>
      <c r="L341">
        <f t="shared" si="48"/>
        <v>18</v>
      </c>
      <c r="M341">
        <f t="shared" si="49"/>
        <v>0</v>
      </c>
      <c r="N341">
        <f t="shared" si="50"/>
        <v>24</v>
      </c>
    </row>
    <row r="342" spans="1:14">
      <c r="A342" s="1" t="s">
        <v>5</v>
      </c>
      <c r="B342" s="2">
        <f t="shared" si="44"/>
        <v>1.6225000000000001</v>
      </c>
      <c r="C342">
        <f t="shared" si="42"/>
        <v>6.49</v>
      </c>
      <c r="D342">
        <v>6.49</v>
      </c>
      <c r="E342">
        <v>5.99</v>
      </c>
      <c r="F342" t="s">
        <v>3</v>
      </c>
      <c r="G342" t="s">
        <v>4</v>
      </c>
      <c r="H342" t="s">
        <v>1198</v>
      </c>
      <c r="I342">
        <f>IFERROR(VALUE(IF(IFERROR(SEARCH("g",IFERROR(MID(H342,SEARCH("sugar", H342)+27, 2),-1)),IFERROR(MID(H342,SEARCH("sugar", H342)+27, 2),-1))=2, LEFT(IFERROR(MID(H342,SEARCH("sugar", $H342)+27, 2),-1),1), IFERROR(MID(H342,SEARCH("sugar", H342)+27, 2),-1))), -1)</f>
        <v>13</v>
      </c>
      <c r="J342">
        <f t="shared" si="46"/>
        <v>4</v>
      </c>
      <c r="K342">
        <f t="shared" si="47"/>
        <v>1.5</v>
      </c>
      <c r="L342">
        <f t="shared" si="48"/>
        <v>90</v>
      </c>
      <c r="M342">
        <f t="shared" si="49"/>
        <v>12</v>
      </c>
      <c r="N342">
        <f t="shared" si="50"/>
        <v>4</v>
      </c>
    </row>
    <row r="343" spans="1:14">
      <c r="A343" s="1" t="s">
        <v>5</v>
      </c>
      <c r="B343" s="2">
        <f t="shared" si="44"/>
        <v>1.6225000000000001</v>
      </c>
      <c r="C343">
        <f t="shared" si="42"/>
        <v>6.49</v>
      </c>
      <c r="D343">
        <v>6.49</v>
      </c>
      <c r="E343">
        <v>5.99</v>
      </c>
      <c r="F343" t="s">
        <v>3</v>
      </c>
      <c r="G343" t="s">
        <v>4</v>
      </c>
      <c r="H343" t="s">
        <v>1198</v>
      </c>
      <c r="I343">
        <f t="shared" ref="I343:I363" si="51">IFERROR(VALUE(IF(IFERROR(SEARCH("g",IFERROR(MID(H343,SEARCH("sugar", H343)+27, 2),-1)),IFERROR(MID(H343,SEARCH("sugar", H343)+27, 2),-1))=2, LEFT(IFERROR(MID(H343,SEARCH("sugar", H343)+27, 2),-1),1), IFERROR(MID(H343,SEARCH("sugar", H343)+27, 2),-1))), -1)</f>
        <v>13</v>
      </c>
      <c r="J343">
        <f t="shared" si="46"/>
        <v>4</v>
      </c>
      <c r="K343">
        <f t="shared" si="47"/>
        <v>1.5</v>
      </c>
      <c r="L343">
        <f t="shared" si="48"/>
        <v>90</v>
      </c>
      <c r="M343">
        <f t="shared" si="49"/>
        <v>12</v>
      </c>
      <c r="N343">
        <f t="shared" si="50"/>
        <v>4</v>
      </c>
    </row>
    <row r="344" spans="1:14">
      <c r="A344" s="1" t="s">
        <v>44</v>
      </c>
      <c r="B344" s="2">
        <f t="shared" si="44"/>
        <v>1.6225000000000001</v>
      </c>
      <c r="C344">
        <f t="shared" si="42"/>
        <v>6.49</v>
      </c>
      <c r="D344">
        <v>6.49</v>
      </c>
      <c r="E344">
        <v>5.99</v>
      </c>
      <c r="F344" t="s">
        <v>42</v>
      </c>
      <c r="G344" t="s">
        <v>43</v>
      </c>
      <c r="H344" t="s">
        <v>1211</v>
      </c>
      <c r="I344">
        <f t="shared" si="51"/>
        <v>13</v>
      </c>
      <c r="J344">
        <f t="shared" si="46"/>
        <v>4</v>
      </c>
      <c r="K344">
        <f t="shared" si="47"/>
        <v>1.5</v>
      </c>
      <c r="L344">
        <f t="shared" si="48"/>
        <v>90</v>
      </c>
      <c r="M344">
        <f t="shared" si="49"/>
        <v>12</v>
      </c>
      <c r="N344">
        <f t="shared" si="50"/>
        <v>4</v>
      </c>
    </row>
    <row r="345" spans="1:14">
      <c r="A345" s="1" t="s">
        <v>59</v>
      </c>
      <c r="B345" s="2">
        <f t="shared" si="44"/>
        <v>1.6225000000000001</v>
      </c>
      <c r="C345">
        <f t="shared" si="42"/>
        <v>6.49</v>
      </c>
      <c r="D345">
        <v>6.49</v>
      </c>
      <c r="E345">
        <v>5.99</v>
      </c>
      <c r="F345" t="s">
        <v>57</v>
      </c>
      <c r="G345" t="s">
        <v>58</v>
      </c>
      <c r="H345" t="s">
        <v>1198</v>
      </c>
      <c r="I345">
        <f t="shared" si="51"/>
        <v>13</v>
      </c>
      <c r="J345">
        <f t="shared" si="46"/>
        <v>4</v>
      </c>
      <c r="K345">
        <f t="shared" si="47"/>
        <v>1.5</v>
      </c>
      <c r="L345">
        <f t="shared" si="48"/>
        <v>90</v>
      </c>
      <c r="M345">
        <f t="shared" si="49"/>
        <v>12</v>
      </c>
      <c r="N345">
        <f t="shared" si="50"/>
        <v>4</v>
      </c>
    </row>
    <row r="346" spans="1:14">
      <c r="A346" s="1" t="s">
        <v>498</v>
      </c>
      <c r="B346" s="2">
        <f t="shared" si="44"/>
        <v>1.6225000000000001</v>
      </c>
      <c r="C346">
        <f t="shared" si="42"/>
        <v>6.49</v>
      </c>
      <c r="D346">
        <v>6.49</v>
      </c>
      <c r="E346">
        <v>5.99</v>
      </c>
      <c r="F346" t="s">
        <v>497</v>
      </c>
      <c r="G346" t="s">
        <v>153</v>
      </c>
      <c r="H346" t="s">
        <v>1348</v>
      </c>
      <c r="I346">
        <f t="shared" si="51"/>
        <v>13</v>
      </c>
      <c r="J346">
        <f t="shared" si="46"/>
        <v>4</v>
      </c>
      <c r="K346">
        <f t="shared" si="47"/>
        <v>1.5</v>
      </c>
      <c r="L346">
        <f t="shared" si="48"/>
        <v>90</v>
      </c>
      <c r="M346">
        <f t="shared" si="49"/>
        <v>12</v>
      </c>
      <c r="N346">
        <f t="shared" si="50"/>
        <v>4</v>
      </c>
    </row>
    <row r="347" spans="1:14">
      <c r="A347" s="1" t="s">
        <v>1019</v>
      </c>
      <c r="B347" s="2">
        <f t="shared" si="44"/>
        <v>1.6225000000000001</v>
      </c>
      <c r="C347">
        <f t="shared" ref="C347:C363" si="52">IF(D347&lt;&gt;0,D347,E347)</f>
        <v>6.49</v>
      </c>
      <c r="D347">
        <v>6.49</v>
      </c>
      <c r="E347">
        <v>5.99</v>
      </c>
      <c r="F347" t="s">
        <v>1017</v>
      </c>
      <c r="G347" t="s">
        <v>1018</v>
      </c>
      <c r="H347" t="s">
        <v>1517</v>
      </c>
      <c r="I347">
        <f t="shared" si="51"/>
        <v>13</v>
      </c>
      <c r="J347">
        <f t="shared" si="46"/>
        <v>4</v>
      </c>
      <c r="K347">
        <f t="shared" si="47"/>
        <v>1.5</v>
      </c>
      <c r="L347">
        <f t="shared" si="48"/>
        <v>10</v>
      </c>
      <c r="M347">
        <f t="shared" si="49"/>
        <v>12</v>
      </c>
      <c r="N347">
        <f t="shared" si="50"/>
        <v>4</v>
      </c>
    </row>
    <row r="348" spans="1:14">
      <c r="A348" s="1" t="s">
        <v>1133</v>
      </c>
      <c r="B348" s="2">
        <f t="shared" si="44"/>
        <v>1.6225000000000001</v>
      </c>
      <c r="C348">
        <f t="shared" si="52"/>
        <v>6.49</v>
      </c>
      <c r="D348">
        <v>6.49</v>
      </c>
      <c r="E348">
        <v>5.99</v>
      </c>
      <c r="F348" t="s">
        <v>1131</v>
      </c>
      <c r="G348" t="s">
        <v>1132</v>
      </c>
      <c r="H348" t="s">
        <v>1560</v>
      </c>
      <c r="I348">
        <f t="shared" si="51"/>
        <v>12</v>
      </c>
      <c r="J348">
        <f t="shared" si="46"/>
        <v>4</v>
      </c>
      <c r="K348">
        <f t="shared" si="47"/>
        <v>1.5</v>
      </c>
      <c r="L348">
        <f t="shared" si="48"/>
        <v>90</v>
      </c>
      <c r="M348">
        <f t="shared" si="49"/>
        <v>12</v>
      </c>
      <c r="N348">
        <f t="shared" si="50"/>
        <v>4</v>
      </c>
    </row>
    <row r="349" spans="1:14">
      <c r="A349" s="1" t="s">
        <v>208</v>
      </c>
      <c r="B349" s="2">
        <f t="shared" si="44"/>
        <v>1.6225000000000001</v>
      </c>
      <c r="C349">
        <f t="shared" si="52"/>
        <v>6.49</v>
      </c>
      <c r="D349">
        <v>6.49</v>
      </c>
      <c r="E349">
        <v>5.99</v>
      </c>
      <c r="F349" t="s">
        <v>206</v>
      </c>
      <c r="G349" t="s">
        <v>207</v>
      </c>
      <c r="H349" t="s">
        <v>1258</v>
      </c>
      <c r="I349">
        <f t="shared" si="51"/>
        <v>7</v>
      </c>
      <c r="J349">
        <f t="shared" si="46"/>
        <v>4</v>
      </c>
      <c r="K349">
        <f t="shared" si="47"/>
        <v>0</v>
      </c>
      <c r="L349">
        <f t="shared" si="48"/>
        <v>60</v>
      </c>
      <c r="M349">
        <f t="shared" si="49"/>
        <v>12</v>
      </c>
      <c r="N349">
        <f t="shared" si="50"/>
        <v>4</v>
      </c>
    </row>
    <row r="350" spans="1:14">
      <c r="A350" s="1" t="s">
        <v>970</v>
      </c>
      <c r="B350" s="2">
        <f t="shared" si="44"/>
        <v>0.21531249999999999</v>
      </c>
      <c r="C350">
        <f t="shared" si="52"/>
        <v>6.89</v>
      </c>
      <c r="D350">
        <v>0</v>
      </c>
      <c r="E350">
        <v>6.89</v>
      </c>
      <c r="F350" t="s">
        <v>968</v>
      </c>
      <c r="G350" t="s">
        <v>969</v>
      </c>
      <c r="H350" t="s">
        <v>1500</v>
      </c>
      <c r="I350">
        <f t="shared" si="51"/>
        <v>11</v>
      </c>
      <c r="J350">
        <f t="shared" si="46"/>
        <v>2</v>
      </c>
      <c r="K350">
        <f t="shared" si="47"/>
        <v>0</v>
      </c>
      <c r="L350">
        <f t="shared" si="48"/>
        <v>18</v>
      </c>
      <c r="M350">
        <f t="shared" si="49"/>
        <v>0</v>
      </c>
      <c r="N350">
        <f t="shared" si="50"/>
        <v>32</v>
      </c>
    </row>
    <row r="351" spans="1:14">
      <c r="A351" s="1" t="s">
        <v>976</v>
      </c>
      <c r="B351" s="2">
        <f t="shared" si="44"/>
        <v>0.21531249999999999</v>
      </c>
      <c r="C351">
        <f t="shared" si="52"/>
        <v>6.89</v>
      </c>
      <c r="D351">
        <v>0</v>
      </c>
      <c r="E351">
        <v>6.89</v>
      </c>
      <c r="F351" t="s">
        <v>974</v>
      </c>
      <c r="G351" t="s">
        <v>975</v>
      </c>
      <c r="H351" t="s">
        <v>1502</v>
      </c>
      <c r="I351">
        <f t="shared" si="51"/>
        <v>9</v>
      </c>
      <c r="J351">
        <f t="shared" si="46"/>
        <v>2</v>
      </c>
      <c r="K351">
        <f t="shared" si="47"/>
        <v>0</v>
      </c>
      <c r="L351">
        <f t="shared" si="48"/>
        <v>12</v>
      </c>
      <c r="M351">
        <f t="shared" si="49"/>
        <v>0</v>
      </c>
      <c r="N351">
        <f t="shared" si="50"/>
        <v>32</v>
      </c>
    </row>
    <row r="352" spans="1:14">
      <c r="A352" s="1" t="s">
        <v>320</v>
      </c>
      <c r="B352" s="2">
        <f t="shared" si="44"/>
        <v>0.21531249999999999</v>
      </c>
      <c r="C352">
        <f t="shared" si="52"/>
        <v>6.89</v>
      </c>
      <c r="D352">
        <v>0</v>
      </c>
      <c r="E352">
        <v>6.89</v>
      </c>
      <c r="F352" t="s">
        <v>319</v>
      </c>
      <c r="G352" t="s">
        <v>31</v>
      </c>
      <c r="H352" t="s">
        <v>1292</v>
      </c>
      <c r="I352">
        <f t="shared" si="51"/>
        <v>11</v>
      </c>
      <c r="J352">
        <f t="shared" si="46"/>
        <v>1</v>
      </c>
      <c r="K352">
        <f t="shared" si="47"/>
        <v>0</v>
      </c>
      <c r="L352">
        <f t="shared" si="48"/>
        <v>13</v>
      </c>
      <c r="M352">
        <f t="shared" si="49"/>
        <v>0</v>
      </c>
      <c r="N352">
        <f t="shared" si="50"/>
        <v>32</v>
      </c>
    </row>
    <row r="353" spans="1:14">
      <c r="A353" s="1" t="s">
        <v>973</v>
      </c>
      <c r="B353" s="2">
        <f t="shared" si="44"/>
        <v>0.43062499999999998</v>
      </c>
      <c r="C353">
        <f t="shared" si="52"/>
        <v>6.89</v>
      </c>
      <c r="D353">
        <v>0</v>
      </c>
      <c r="E353">
        <v>6.89</v>
      </c>
      <c r="F353" t="s">
        <v>971</v>
      </c>
      <c r="G353" t="s">
        <v>972</v>
      </c>
      <c r="H353" t="s">
        <v>1501</v>
      </c>
      <c r="I353">
        <f t="shared" si="51"/>
        <v>1</v>
      </c>
      <c r="J353">
        <f t="shared" si="46"/>
        <v>5</v>
      </c>
      <c r="K353">
        <f t="shared" si="47"/>
        <v>16</v>
      </c>
      <c r="L353">
        <f t="shared" si="48"/>
        <v>17</v>
      </c>
      <c r="M353">
        <f t="shared" si="49"/>
        <v>0</v>
      </c>
      <c r="N353">
        <f t="shared" si="50"/>
        <v>16</v>
      </c>
    </row>
    <row r="354" spans="1:14">
      <c r="A354" s="1" t="s">
        <v>98</v>
      </c>
      <c r="B354" s="2">
        <f t="shared" si="44"/>
        <v>1.1483333333333332</v>
      </c>
      <c r="C354">
        <f t="shared" si="52"/>
        <v>6.89</v>
      </c>
      <c r="D354">
        <v>0</v>
      </c>
      <c r="E354">
        <v>6.89</v>
      </c>
      <c r="F354" t="s">
        <v>96</v>
      </c>
      <c r="G354" t="s">
        <v>97</v>
      </c>
      <c r="H354" t="s">
        <v>1227</v>
      </c>
      <c r="I354">
        <f t="shared" si="51"/>
        <v>20</v>
      </c>
      <c r="J354">
        <f t="shared" si="46"/>
        <v>5</v>
      </c>
      <c r="K354">
        <f t="shared" si="47"/>
        <v>1.5</v>
      </c>
      <c r="L354">
        <f t="shared" si="48"/>
        <v>13</v>
      </c>
      <c r="M354">
        <f t="shared" si="49"/>
        <v>8</v>
      </c>
      <c r="N354">
        <f t="shared" ref="N354:N363" si="53">IFERROR(VALUE(MID(SUBSTITUTE(MID($F354, SEARCH(" - ",$F354)+3, (SEARCH("Oz", $F354)-SEARCH(" - ", $F354)-3))," ", ""),SEARCH("-",SUBSTITUTE(MID($F354, SEARCH(" - ",$F354)+3, (SEARCH("Oz", $F354)-SEARCH(" - ", $F354)-3))," ", ""))+1,LEN(SUBSTITUTE(MID($F354, SEARCH(" - ",$F354)+3, (SEARCH("Oz", $F354)-SEARCH(" - ", $F354)-3))," ", ""))-SEARCH("-",SUBSTITUTE(MID($F354, SEARCH(" - ",$F354)+3, (SEARCH("Oz", $F354)-SEARCH(" - ", $F354)-3))," ", "")))), VALUE(SUBSTITUTE(MID($F354, SEARCH(" - ",$F354)+3, (SEARCH("Oz", $F354)-SEARCH(" - ", $F354)-3))," ", "")))</f>
        <v>6</v>
      </c>
    </row>
    <row r="355" spans="1:14">
      <c r="A355" s="1" t="s">
        <v>769</v>
      </c>
      <c r="B355" s="2">
        <f t="shared" si="44"/>
        <v>0.21843750000000001</v>
      </c>
      <c r="C355">
        <f t="shared" si="52"/>
        <v>6.99</v>
      </c>
      <c r="D355">
        <v>6.99</v>
      </c>
      <c r="E355">
        <v>5.99</v>
      </c>
      <c r="F355" t="s">
        <v>767</v>
      </c>
      <c r="G355" t="s">
        <v>768</v>
      </c>
      <c r="H355" t="s">
        <v>1439</v>
      </c>
      <c r="I355">
        <f t="shared" si="51"/>
        <v>5</v>
      </c>
      <c r="J355">
        <f t="shared" si="46"/>
        <v>6</v>
      </c>
      <c r="K355">
        <f t="shared" si="47"/>
        <v>6</v>
      </c>
      <c r="L355">
        <f t="shared" si="48"/>
        <v>12</v>
      </c>
      <c r="M355">
        <f t="shared" si="49"/>
        <v>0</v>
      </c>
      <c r="N355">
        <f t="shared" si="53"/>
        <v>32</v>
      </c>
    </row>
    <row r="356" spans="1:14">
      <c r="A356" s="1" t="s">
        <v>841</v>
      </c>
      <c r="B356" s="2">
        <f t="shared" si="44"/>
        <v>0.22190476190476191</v>
      </c>
      <c r="C356">
        <f t="shared" si="52"/>
        <v>6.99</v>
      </c>
      <c r="D356">
        <v>6.99</v>
      </c>
      <c r="E356">
        <v>5.49</v>
      </c>
      <c r="F356" t="s">
        <v>1633</v>
      </c>
      <c r="G356" t="s">
        <v>840</v>
      </c>
      <c r="H356" t="s">
        <v>1459</v>
      </c>
      <c r="I356">
        <f t="shared" si="51"/>
        <v>5</v>
      </c>
      <c r="J356">
        <f t="shared" si="46"/>
        <v>1</v>
      </c>
      <c r="K356">
        <f t="shared" si="47"/>
        <v>13</v>
      </c>
      <c r="L356">
        <f t="shared" si="48"/>
        <v>33</v>
      </c>
      <c r="M356">
        <f t="shared" si="49"/>
        <v>0</v>
      </c>
      <c r="N356">
        <f t="shared" si="53"/>
        <v>31.5</v>
      </c>
    </row>
    <row r="357" spans="1:14">
      <c r="A357" s="1" t="s">
        <v>920</v>
      </c>
      <c r="B357" s="2">
        <f t="shared" si="44"/>
        <v>0.24968750000000001</v>
      </c>
      <c r="C357">
        <f t="shared" si="52"/>
        <v>7.99</v>
      </c>
      <c r="D357">
        <v>0</v>
      </c>
      <c r="E357">
        <v>7.99</v>
      </c>
      <c r="F357" t="s">
        <v>918</v>
      </c>
      <c r="G357" t="s">
        <v>919</v>
      </c>
      <c r="H357" t="s">
        <v>1485</v>
      </c>
      <c r="I357">
        <f t="shared" si="51"/>
        <v>26</v>
      </c>
      <c r="J357">
        <f t="shared" si="46"/>
        <v>1</v>
      </c>
      <c r="K357">
        <f t="shared" si="47"/>
        <v>0</v>
      </c>
      <c r="L357">
        <f t="shared" si="48"/>
        <v>13</v>
      </c>
      <c r="M357">
        <f t="shared" si="49"/>
        <v>0</v>
      </c>
      <c r="N357">
        <f t="shared" si="53"/>
        <v>32</v>
      </c>
    </row>
    <row r="358" spans="1:14">
      <c r="A358" s="1" t="s">
        <v>895</v>
      </c>
      <c r="B358" s="2">
        <f t="shared" si="44"/>
        <v>0.24968750000000001</v>
      </c>
      <c r="C358">
        <f t="shared" si="52"/>
        <v>7.99</v>
      </c>
      <c r="D358">
        <v>0</v>
      </c>
      <c r="E358">
        <v>7.99</v>
      </c>
      <c r="F358" t="s">
        <v>893</v>
      </c>
      <c r="G358" t="s">
        <v>894</v>
      </c>
      <c r="H358" t="s">
        <v>1478</v>
      </c>
      <c r="I358">
        <f t="shared" si="51"/>
        <v>7</v>
      </c>
      <c r="J358">
        <f t="shared" si="46"/>
        <v>1</v>
      </c>
      <c r="K358">
        <f t="shared" si="47"/>
        <v>0</v>
      </c>
      <c r="L358">
        <f t="shared" si="48"/>
        <v>10</v>
      </c>
      <c r="M358">
        <f t="shared" si="49"/>
        <v>0</v>
      </c>
      <c r="N358">
        <f t="shared" si="53"/>
        <v>32</v>
      </c>
    </row>
    <row r="359" spans="1:14">
      <c r="A359" s="1" t="s">
        <v>885</v>
      </c>
      <c r="B359" s="2">
        <f t="shared" si="44"/>
        <v>1.4527272727272729</v>
      </c>
      <c r="C359">
        <f t="shared" si="52"/>
        <v>7.99</v>
      </c>
      <c r="D359">
        <v>0</v>
      </c>
      <c r="E359">
        <v>7.99</v>
      </c>
      <c r="F359" t="s">
        <v>1642</v>
      </c>
      <c r="G359" t="s">
        <v>884</v>
      </c>
      <c r="H359" t="s">
        <v>1474</v>
      </c>
      <c r="I359">
        <f t="shared" si="51"/>
        <v>12</v>
      </c>
      <c r="J359">
        <f t="shared" si="46"/>
        <v>0</v>
      </c>
      <c r="K359">
        <f t="shared" si="47"/>
        <v>7</v>
      </c>
      <c r="L359">
        <f t="shared" si="48"/>
        <v>15</v>
      </c>
      <c r="M359">
        <f t="shared" si="49"/>
        <v>0</v>
      </c>
      <c r="N359">
        <f t="shared" si="53"/>
        <v>5.5</v>
      </c>
    </row>
    <row r="360" spans="1:14">
      <c r="A360" s="1" t="s">
        <v>1050</v>
      </c>
      <c r="B360" s="2">
        <f t="shared" si="44"/>
        <v>0.2840625</v>
      </c>
      <c r="C360">
        <f t="shared" si="52"/>
        <v>9.09</v>
      </c>
      <c r="D360">
        <v>0</v>
      </c>
      <c r="E360">
        <v>9.09</v>
      </c>
      <c r="F360" t="s">
        <v>1048</v>
      </c>
      <c r="G360" t="s">
        <v>1049</v>
      </c>
      <c r="H360" t="s">
        <v>1528</v>
      </c>
      <c r="I360">
        <f t="shared" si="51"/>
        <v>7</v>
      </c>
      <c r="J360">
        <f t="shared" si="46"/>
        <v>2</v>
      </c>
      <c r="K360">
        <f t="shared" si="47"/>
        <v>0</v>
      </c>
      <c r="L360">
        <f t="shared" si="48"/>
        <v>14</v>
      </c>
      <c r="M360">
        <f t="shared" si="49"/>
        <v>0</v>
      </c>
      <c r="N360">
        <f t="shared" si="53"/>
        <v>32</v>
      </c>
    </row>
    <row r="361" spans="1:14">
      <c r="A361" s="1" t="s">
        <v>907</v>
      </c>
      <c r="B361" s="2">
        <f t="shared" si="44"/>
        <v>0.2840625</v>
      </c>
      <c r="C361">
        <f t="shared" si="52"/>
        <v>9.09</v>
      </c>
      <c r="D361">
        <v>0</v>
      </c>
      <c r="E361">
        <v>9.09</v>
      </c>
      <c r="F361" t="s">
        <v>905</v>
      </c>
      <c r="G361" t="s">
        <v>906</v>
      </c>
      <c r="H361" t="s">
        <v>1481</v>
      </c>
      <c r="I361">
        <f t="shared" si="51"/>
        <v>6</v>
      </c>
      <c r="J361">
        <f t="shared" si="46"/>
        <v>1</v>
      </c>
      <c r="K361">
        <f t="shared" si="47"/>
        <v>10</v>
      </c>
      <c r="L361">
        <f t="shared" si="48"/>
        <v>21</v>
      </c>
      <c r="M361">
        <f t="shared" si="49"/>
        <v>0</v>
      </c>
      <c r="N361">
        <f t="shared" si="53"/>
        <v>32</v>
      </c>
    </row>
    <row r="362" spans="1:14">
      <c r="A362" s="1" t="s">
        <v>967</v>
      </c>
      <c r="B362" s="2">
        <f t="shared" si="44"/>
        <v>0.2840625</v>
      </c>
      <c r="C362">
        <f t="shared" si="52"/>
        <v>9.09</v>
      </c>
      <c r="D362">
        <v>0</v>
      </c>
      <c r="E362">
        <v>9.09</v>
      </c>
      <c r="F362" t="s">
        <v>965</v>
      </c>
      <c r="G362" t="s">
        <v>966</v>
      </c>
      <c r="H362" t="s">
        <v>1499</v>
      </c>
      <c r="I362">
        <f t="shared" si="51"/>
        <v>6</v>
      </c>
      <c r="J362">
        <f t="shared" si="46"/>
        <v>1</v>
      </c>
      <c r="K362">
        <f t="shared" si="47"/>
        <v>0</v>
      </c>
      <c r="L362">
        <f t="shared" si="48"/>
        <v>10</v>
      </c>
      <c r="M362">
        <f t="shared" si="49"/>
        <v>0</v>
      </c>
      <c r="N362">
        <f t="shared" si="53"/>
        <v>32</v>
      </c>
    </row>
    <row r="363" spans="1:14">
      <c r="A363" s="1" t="s">
        <v>1080</v>
      </c>
      <c r="B363" s="2">
        <f t="shared" si="44"/>
        <v>1.6983333333333333</v>
      </c>
      <c r="C363">
        <f t="shared" si="52"/>
        <v>10.19</v>
      </c>
      <c r="D363">
        <v>0</v>
      </c>
      <c r="E363">
        <v>10.19</v>
      </c>
      <c r="F363" t="s">
        <v>1078</v>
      </c>
      <c r="G363" t="s">
        <v>1079</v>
      </c>
      <c r="H363" t="s">
        <v>1542</v>
      </c>
      <c r="I363">
        <f t="shared" si="51"/>
        <v>17</v>
      </c>
      <c r="J363">
        <f t="shared" si="46"/>
        <v>3</v>
      </c>
      <c r="K363">
        <f t="shared" si="47"/>
        <v>5</v>
      </c>
      <c r="L363">
        <f t="shared" si="48"/>
        <v>13</v>
      </c>
      <c r="M363">
        <f t="shared" si="49"/>
        <v>0</v>
      </c>
      <c r="N363">
        <f t="shared" si="53"/>
        <v>6</v>
      </c>
    </row>
  </sheetData>
  <sortState ref="A2:O372">
    <sortCondition ref="C2:C37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6"/>
  <sheetViews>
    <sheetView workbookViewId="0">
      <selection activeCell="A2" sqref="A2"/>
    </sheetView>
  </sheetViews>
  <sheetFormatPr baseColWidth="10" defaultRowHeight="16" x14ac:dyDescent="0"/>
  <cols>
    <col min="1" max="1" width="13.5" bestFit="1" customWidth="1"/>
    <col min="2" max="2" width="8.125" bestFit="1" customWidth="1"/>
    <col min="3" max="3" width="14" customWidth="1"/>
    <col min="4" max="4" width="14.5" customWidth="1"/>
    <col min="5" max="5" width="12.125" bestFit="1" customWidth="1"/>
    <col min="6" max="6" width="13.125" bestFit="1" customWidth="1"/>
    <col min="7" max="7" width="10.25" bestFit="1" customWidth="1"/>
    <col min="8" max="8" width="6.5" bestFit="1" customWidth="1"/>
    <col min="9" max="9" width="14.75" bestFit="1" customWidth="1"/>
    <col min="10" max="10" width="6.25" bestFit="1" customWidth="1"/>
  </cols>
  <sheetData>
    <row r="1" spans="1:10">
      <c r="A1" t="s">
        <v>1644</v>
      </c>
      <c r="B1" t="s">
        <v>1197</v>
      </c>
      <c r="C1" t="s">
        <v>1623</v>
      </c>
      <c r="D1" t="s">
        <v>0</v>
      </c>
      <c r="E1" t="s">
        <v>1580</v>
      </c>
      <c r="F1" t="s">
        <v>1581</v>
      </c>
      <c r="G1" t="s">
        <v>1583</v>
      </c>
      <c r="H1" t="s">
        <v>1582</v>
      </c>
      <c r="I1" t="s">
        <v>1585</v>
      </c>
      <c r="J1" t="s">
        <v>1584</v>
      </c>
    </row>
    <row r="2" spans="1:10">
      <c r="A2" s="2">
        <v>0.1278125</v>
      </c>
      <c r="B2">
        <v>4.09</v>
      </c>
      <c r="C2" t="s">
        <v>668</v>
      </c>
      <c r="D2" t="s">
        <v>669</v>
      </c>
      <c r="E2">
        <v>24</v>
      </c>
      <c r="F2">
        <v>9</v>
      </c>
      <c r="G2">
        <v>6</v>
      </c>
      <c r="H2">
        <v>21</v>
      </c>
      <c r="I2">
        <v>0</v>
      </c>
      <c r="J2">
        <v>32</v>
      </c>
    </row>
    <row r="3" spans="1:10">
      <c r="A3" s="2">
        <v>0.17781250000000001</v>
      </c>
      <c r="B3">
        <v>5.69</v>
      </c>
      <c r="C3" t="s">
        <v>660</v>
      </c>
      <c r="D3" t="s">
        <v>661</v>
      </c>
      <c r="E3">
        <v>12</v>
      </c>
      <c r="F3">
        <v>9</v>
      </c>
      <c r="G3">
        <v>4</v>
      </c>
      <c r="H3">
        <v>13</v>
      </c>
      <c r="I3">
        <v>0</v>
      </c>
      <c r="J3">
        <v>32</v>
      </c>
    </row>
    <row r="4" spans="1:10">
      <c r="A4" s="2">
        <v>0.1434375</v>
      </c>
      <c r="B4">
        <v>4.59</v>
      </c>
      <c r="C4" t="s">
        <v>1591</v>
      </c>
      <c r="D4" t="s">
        <v>619</v>
      </c>
      <c r="E4">
        <v>20</v>
      </c>
      <c r="F4">
        <v>6</v>
      </c>
      <c r="G4">
        <v>2.5</v>
      </c>
      <c r="H4">
        <v>15</v>
      </c>
      <c r="I4">
        <v>0</v>
      </c>
      <c r="J4">
        <v>32</v>
      </c>
    </row>
    <row r="5" spans="1:10">
      <c r="A5" s="2">
        <v>0.1278125</v>
      </c>
      <c r="B5">
        <v>4.09</v>
      </c>
      <c r="C5" t="s">
        <v>634</v>
      </c>
      <c r="D5" t="s">
        <v>635</v>
      </c>
      <c r="E5">
        <v>13</v>
      </c>
      <c r="F5">
        <v>1</v>
      </c>
      <c r="G5">
        <v>2.5</v>
      </c>
      <c r="H5">
        <v>14</v>
      </c>
      <c r="I5">
        <v>0</v>
      </c>
      <c r="J5">
        <v>32</v>
      </c>
    </row>
    <row r="6" spans="1:10">
      <c r="A6" s="2">
        <v>0.27041666666666669</v>
      </c>
      <c r="B6">
        <v>6.49</v>
      </c>
      <c r="C6" t="s">
        <v>482</v>
      </c>
      <c r="D6" t="s">
        <v>483</v>
      </c>
      <c r="E6">
        <v>5</v>
      </c>
      <c r="F6">
        <v>2</v>
      </c>
      <c r="G6">
        <v>9</v>
      </c>
      <c r="H6">
        <v>23</v>
      </c>
      <c r="I6">
        <v>0</v>
      </c>
      <c r="J6">
        <v>24</v>
      </c>
    </row>
    <row r="7" spans="1:10">
      <c r="A7" s="2">
        <v>0.27041666666666669</v>
      </c>
      <c r="B7">
        <v>6.49</v>
      </c>
      <c r="C7" t="s">
        <v>649</v>
      </c>
      <c r="D7" t="s">
        <v>650</v>
      </c>
      <c r="E7">
        <v>5</v>
      </c>
      <c r="F7">
        <v>2</v>
      </c>
      <c r="G7">
        <v>0.5</v>
      </c>
      <c r="H7">
        <v>15</v>
      </c>
      <c r="I7">
        <v>0</v>
      </c>
      <c r="J7">
        <v>24</v>
      </c>
    </row>
    <row r="8" spans="1:10">
      <c r="A8" s="2">
        <v>0.39900000000000002</v>
      </c>
      <c r="B8">
        <v>3.99</v>
      </c>
      <c r="C8" t="s">
        <v>652</v>
      </c>
      <c r="E8">
        <v>47</v>
      </c>
      <c r="F8">
        <v>1</v>
      </c>
      <c r="G8">
        <v>7</v>
      </c>
      <c r="H8">
        <v>44</v>
      </c>
      <c r="I8">
        <v>0</v>
      </c>
      <c r="J8">
        <v>10</v>
      </c>
    </row>
    <row r="9" spans="1:10">
      <c r="A9" s="2">
        <v>0.99833333333333341</v>
      </c>
      <c r="B9">
        <v>5.99</v>
      </c>
      <c r="C9" t="s">
        <v>281</v>
      </c>
      <c r="D9" t="s">
        <v>282</v>
      </c>
      <c r="E9">
        <v>19</v>
      </c>
      <c r="F9">
        <v>6</v>
      </c>
      <c r="G9">
        <v>2</v>
      </c>
      <c r="H9">
        <v>15</v>
      </c>
      <c r="I9">
        <v>8</v>
      </c>
      <c r="J9">
        <v>6</v>
      </c>
    </row>
    <row r="10" spans="1:10">
      <c r="A10" s="2">
        <v>9.8333333333333328E-2</v>
      </c>
      <c r="B10">
        <v>0.59</v>
      </c>
      <c r="C10" t="s">
        <v>389</v>
      </c>
      <c r="D10" t="s">
        <v>390</v>
      </c>
      <c r="E10">
        <v>18</v>
      </c>
      <c r="F10">
        <v>6</v>
      </c>
      <c r="G10">
        <v>2</v>
      </c>
      <c r="H10">
        <v>14</v>
      </c>
      <c r="I10">
        <v>0</v>
      </c>
      <c r="J10">
        <v>6</v>
      </c>
    </row>
    <row r="11" spans="1:10">
      <c r="A11" s="2">
        <v>9.8333333333333328E-2</v>
      </c>
      <c r="B11">
        <v>0.59</v>
      </c>
      <c r="C11" t="s">
        <v>440</v>
      </c>
      <c r="D11" t="s">
        <v>441</v>
      </c>
      <c r="E11">
        <v>12</v>
      </c>
      <c r="F11">
        <v>6</v>
      </c>
      <c r="G11">
        <v>0</v>
      </c>
      <c r="H11">
        <v>10</v>
      </c>
      <c r="I11">
        <v>0</v>
      </c>
      <c r="J11">
        <v>6</v>
      </c>
    </row>
    <row r="12" spans="1:10">
      <c r="A12" s="2">
        <v>0.37547169811320757</v>
      </c>
      <c r="B12">
        <v>1.99</v>
      </c>
      <c r="C12" t="s">
        <v>626</v>
      </c>
      <c r="D12" t="s">
        <v>627</v>
      </c>
      <c r="E12">
        <v>14</v>
      </c>
      <c r="F12">
        <v>6</v>
      </c>
      <c r="G12">
        <v>3</v>
      </c>
      <c r="H12">
        <v>13</v>
      </c>
      <c r="I12">
        <v>0</v>
      </c>
      <c r="J12">
        <v>5.3</v>
      </c>
    </row>
    <row r="13" spans="1:10">
      <c r="A13" s="2">
        <v>0.43207547169811322</v>
      </c>
      <c r="B13">
        <v>2.29</v>
      </c>
      <c r="C13" t="s">
        <v>637</v>
      </c>
      <c r="D13" t="s">
        <v>638</v>
      </c>
      <c r="E13">
        <v>15</v>
      </c>
      <c r="F13">
        <v>5</v>
      </c>
      <c r="G13">
        <v>11</v>
      </c>
      <c r="H13">
        <v>18</v>
      </c>
      <c r="I13">
        <v>0</v>
      </c>
      <c r="J13">
        <v>5.3</v>
      </c>
    </row>
    <row r="14" spans="1:10">
      <c r="A14" s="2">
        <v>0.43207547169811322</v>
      </c>
      <c r="B14">
        <v>2.29</v>
      </c>
      <c r="C14" t="s">
        <v>631</v>
      </c>
      <c r="D14" t="s">
        <v>632</v>
      </c>
      <c r="E14">
        <v>18</v>
      </c>
      <c r="F14">
        <v>3</v>
      </c>
      <c r="G14">
        <v>10</v>
      </c>
      <c r="H14">
        <v>16</v>
      </c>
      <c r="I14">
        <v>0</v>
      </c>
      <c r="J14">
        <v>5.3</v>
      </c>
    </row>
    <row r="15" spans="1:10">
      <c r="A15" s="2">
        <v>0.29245283018867924</v>
      </c>
      <c r="B15">
        <v>1.55</v>
      </c>
      <c r="C15" t="s">
        <v>643</v>
      </c>
      <c r="D15" t="s">
        <v>644</v>
      </c>
      <c r="E15">
        <v>17</v>
      </c>
      <c r="F15">
        <v>1</v>
      </c>
      <c r="G15">
        <v>4</v>
      </c>
      <c r="H15">
        <v>16</v>
      </c>
      <c r="I15">
        <v>0</v>
      </c>
      <c r="J15">
        <v>5.3</v>
      </c>
    </row>
    <row r="16" spans="1:10">
      <c r="A16" s="2">
        <v>0.94150943396226427</v>
      </c>
      <c r="B16">
        <v>4.99</v>
      </c>
      <c r="C16" t="s">
        <v>596</v>
      </c>
      <c r="D16" t="s">
        <v>597</v>
      </c>
      <c r="E16">
        <v>15</v>
      </c>
      <c r="F16">
        <v>1</v>
      </c>
      <c r="G16">
        <v>0</v>
      </c>
      <c r="H16">
        <v>12</v>
      </c>
      <c r="I16">
        <v>4</v>
      </c>
      <c r="J16">
        <v>5.3</v>
      </c>
    </row>
    <row r="17" spans="1:10">
      <c r="A17" s="2">
        <v>0.43207547169811322</v>
      </c>
      <c r="B17">
        <v>2.29</v>
      </c>
      <c r="C17" t="s">
        <v>623</v>
      </c>
      <c r="D17" t="s">
        <v>624</v>
      </c>
      <c r="E17">
        <v>11</v>
      </c>
      <c r="F17">
        <v>1</v>
      </c>
      <c r="G17">
        <v>7</v>
      </c>
      <c r="H17">
        <v>14</v>
      </c>
      <c r="I17">
        <v>0</v>
      </c>
      <c r="J17">
        <v>5.3</v>
      </c>
    </row>
    <row r="18" spans="1:10">
      <c r="A18" s="2">
        <v>0.43207547169811322</v>
      </c>
      <c r="B18">
        <v>2.29</v>
      </c>
      <c r="C18" t="s">
        <v>654</v>
      </c>
      <c r="D18" t="s">
        <v>655</v>
      </c>
      <c r="E18">
        <v>11</v>
      </c>
      <c r="F18">
        <v>1</v>
      </c>
      <c r="G18">
        <v>0</v>
      </c>
      <c r="H18">
        <v>10</v>
      </c>
      <c r="I18">
        <v>0</v>
      </c>
      <c r="J18">
        <v>5.3</v>
      </c>
    </row>
    <row r="19" spans="1:10">
      <c r="A19" s="2">
        <v>0.37547169811320757</v>
      </c>
      <c r="B19">
        <v>1.99</v>
      </c>
      <c r="C19" t="s">
        <v>386</v>
      </c>
      <c r="D19" t="s">
        <v>387</v>
      </c>
      <c r="E19">
        <v>16</v>
      </c>
      <c r="F19">
        <v>0</v>
      </c>
      <c r="G19">
        <v>4</v>
      </c>
      <c r="H19">
        <v>12</v>
      </c>
      <c r="I19">
        <v>0</v>
      </c>
      <c r="J19">
        <v>5.3</v>
      </c>
    </row>
    <row r="20" spans="1:10">
      <c r="A20" s="2">
        <v>0.57250000000000001</v>
      </c>
      <c r="B20">
        <v>2.29</v>
      </c>
      <c r="C20" t="s">
        <v>657</v>
      </c>
      <c r="D20" t="s">
        <v>658</v>
      </c>
      <c r="E20">
        <v>8</v>
      </c>
      <c r="F20">
        <v>9</v>
      </c>
      <c r="G20">
        <v>10</v>
      </c>
      <c r="H20">
        <v>17</v>
      </c>
      <c r="I20">
        <v>0</v>
      </c>
      <c r="J20">
        <v>4</v>
      </c>
    </row>
    <row r="21" spans="1:10">
      <c r="A21" s="2">
        <v>0.44750000000000001</v>
      </c>
      <c r="B21">
        <v>1.79</v>
      </c>
      <c r="C21" t="s">
        <v>384</v>
      </c>
      <c r="E21">
        <v>16</v>
      </c>
      <c r="F21">
        <v>6</v>
      </c>
      <c r="G21">
        <v>6</v>
      </c>
      <c r="H21">
        <v>14</v>
      </c>
      <c r="I21">
        <v>0</v>
      </c>
      <c r="J21">
        <v>4</v>
      </c>
    </row>
    <row r="22" spans="1:10">
      <c r="A22" s="2">
        <v>0.2225</v>
      </c>
      <c r="B22">
        <v>0.89</v>
      </c>
      <c r="C22" t="s">
        <v>410</v>
      </c>
      <c r="D22" t="s">
        <v>411</v>
      </c>
      <c r="E22">
        <v>21</v>
      </c>
      <c r="F22">
        <v>5</v>
      </c>
      <c r="G22">
        <v>2.5</v>
      </c>
      <c r="H22">
        <v>14</v>
      </c>
      <c r="I22">
        <v>0</v>
      </c>
      <c r="J22">
        <v>4</v>
      </c>
    </row>
    <row r="23" spans="1:10">
      <c r="A23" s="2">
        <v>0.84750000000000003</v>
      </c>
      <c r="B23">
        <v>3.39</v>
      </c>
      <c r="C23" t="s">
        <v>502</v>
      </c>
      <c r="D23" t="s">
        <v>503</v>
      </c>
      <c r="E23">
        <v>13</v>
      </c>
      <c r="F23">
        <v>4</v>
      </c>
      <c r="G23">
        <v>1.5</v>
      </c>
      <c r="H23">
        <v>90</v>
      </c>
      <c r="I23">
        <v>4</v>
      </c>
      <c r="J23">
        <v>4</v>
      </c>
    </row>
    <row r="24" spans="1:10">
      <c r="A24" s="2">
        <v>1.8354838709677419</v>
      </c>
      <c r="B24">
        <v>5.69</v>
      </c>
      <c r="C24" t="s">
        <v>640</v>
      </c>
      <c r="D24" t="s">
        <v>641</v>
      </c>
      <c r="E24">
        <v>10</v>
      </c>
      <c r="F24">
        <v>3</v>
      </c>
      <c r="G24">
        <v>1.5</v>
      </c>
      <c r="H24">
        <v>70</v>
      </c>
      <c r="I24">
        <v>8</v>
      </c>
      <c r="J24">
        <v>3.1</v>
      </c>
    </row>
    <row r="25" spans="1:10">
      <c r="A25" s="2">
        <v>1.8354838709677419</v>
      </c>
      <c r="B25">
        <v>5.69</v>
      </c>
      <c r="C25" t="s">
        <v>671</v>
      </c>
      <c r="D25" t="s">
        <v>672</v>
      </c>
      <c r="E25">
        <v>10</v>
      </c>
      <c r="F25">
        <v>3</v>
      </c>
      <c r="G25">
        <v>1.5</v>
      </c>
      <c r="H25">
        <v>70</v>
      </c>
      <c r="I25">
        <v>8</v>
      </c>
      <c r="J25">
        <v>3.1</v>
      </c>
    </row>
    <row r="26" spans="1:10">
      <c r="A26" s="2">
        <v>9.8333333333333328E-2</v>
      </c>
      <c r="B26">
        <v>0.59</v>
      </c>
      <c r="C26" t="s">
        <v>284</v>
      </c>
      <c r="D26" t="s">
        <v>285</v>
      </c>
      <c r="E26">
        <v>27</v>
      </c>
      <c r="F26">
        <v>6</v>
      </c>
      <c r="G26">
        <v>2</v>
      </c>
      <c r="H26">
        <v>14</v>
      </c>
      <c r="I26">
        <v>0</v>
      </c>
      <c r="J26">
        <v>6</v>
      </c>
    </row>
    <row r="27" spans="1:10">
      <c r="A27" s="2">
        <v>9.8333333333333328E-2</v>
      </c>
      <c r="B27">
        <v>0.59</v>
      </c>
      <c r="C27" t="s">
        <v>211</v>
      </c>
      <c r="D27" t="s">
        <v>212</v>
      </c>
      <c r="E27">
        <v>26</v>
      </c>
      <c r="F27">
        <v>6</v>
      </c>
      <c r="G27">
        <v>1.5</v>
      </c>
      <c r="H27">
        <v>17</v>
      </c>
      <c r="I27">
        <v>0</v>
      </c>
      <c r="J27">
        <v>6</v>
      </c>
    </row>
    <row r="28" spans="1:10">
      <c r="A28" s="2">
        <v>9.8333333333333328E-2</v>
      </c>
      <c r="B28">
        <v>0.59</v>
      </c>
      <c r="C28" t="s">
        <v>216</v>
      </c>
      <c r="D28" t="s">
        <v>217</v>
      </c>
      <c r="E28">
        <v>18</v>
      </c>
      <c r="F28">
        <v>6</v>
      </c>
      <c r="G28">
        <v>1.5</v>
      </c>
      <c r="H28">
        <v>16</v>
      </c>
      <c r="I28">
        <v>0</v>
      </c>
      <c r="J28">
        <v>6</v>
      </c>
    </row>
    <row r="29" spans="1:10">
      <c r="A29" s="2">
        <v>9.8333333333333328E-2</v>
      </c>
      <c r="B29">
        <v>0.59</v>
      </c>
      <c r="C29" t="s">
        <v>545</v>
      </c>
      <c r="D29" t="s">
        <v>546</v>
      </c>
      <c r="E29">
        <v>12</v>
      </c>
      <c r="F29">
        <v>6</v>
      </c>
      <c r="G29">
        <v>0</v>
      </c>
      <c r="H29">
        <v>10</v>
      </c>
      <c r="I29">
        <v>0</v>
      </c>
      <c r="J29">
        <v>6</v>
      </c>
    </row>
    <row r="30" spans="1:10">
      <c r="A30" s="2">
        <v>9.8333333333333328E-2</v>
      </c>
      <c r="B30">
        <v>0.59</v>
      </c>
      <c r="C30" t="s">
        <v>488</v>
      </c>
      <c r="D30" t="s">
        <v>489</v>
      </c>
      <c r="E30">
        <v>10</v>
      </c>
      <c r="F30">
        <v>6</v>
      </c>
      <c r="G30">
        <v>0</v>
      </c>
      <c r="H30">
        <v>90</v>
      </c>
      <c r="I30">
        <v>0</v>
      </c>
      <c r="J30">
        <v>6</v>
      </c>
    </row>
    <row r="31" spans="1:10">
      <c r="A31" s="2">
        <v>9.8333333333333328E-2</v>
      </c>
      <c r="B31">
        <v>0.59</v>
      </c>
      <c r="C31" t="s">
        <v>392</v>
      </c>
      <c r="D31" t="s">
        <v>393</v>
      </c>
      <c r="E31">
        <v>9</v>
      </c>
      <c r="F31">
        <v>6</v>
      </c>
      <c r="G31">
        <v>0</v>
      </c>
      <c r="H31">
        <v>90</v>
      </c>
      <c r="I31">
        <v>0</v>
      </c>
      <c r="J31">
        <v>6</v>
      </c>
    </row>
    <row r="32" spans="1:10">
      <c r="A32" s="2">
        <v>9.8333333333333328E-2</v>
      </c>
      <c r="B32">
        <v>0.59</v>
      </c>
      <c r="C32" t="s">
        <v>230</v>
      </c>
      <c r="D32" t="s">
        <v>231</v>
      </c>
      <c r="E32">
        <v>26</v>
      </c>
      <c r="F32">
        <v>5</v>
      </c>
      <c r="G32">
        <v>1.5</v>
      </c>
      <c r="H32">
        <v>17</v>
      </c>
      <c r="I32">
        <v>0</v>
      </c>
      <c r="J32">
        <v>6</v>
      </c>
    </row>
    <row r="33" spans="1:10">
      <c r="A33" s="2">
        <v>9.8333333333333328E-2</v>
      </c>
      <c r="B33">
        <v>0.59</v>
      </c>
      <c r="C33" t="s">
        <v>131</v>
      </c>
      <c r="D33" t="s">
        <v>132</v>
      </c>
      <c r="E33">
        <v>18</v>
      </c>
      <c r="F33">
        <v>5</v>
      </c>
      <c r="G33">
        <v>1.5</v>
      </c>
      <c r="H33">
        <v>16</v>
      </c>
      <c r="I33">
        <v>0</v>
      </c>
      <c r="J33">
        <v>6</v>
      </c>
    </row>
    <row r="34" spans="1:10">
      <c r="A34" s="2">
        <v>0.14833333333333334</v>
      </c>
      <c r="B34">
        <v>0.89</v>
      </c>
      <c r="C34" t="s">
        <v>54</v>
      </c>
      <c r="D34" t="s">
        <v>55</v>
      </c>
      <c r="E34">
        <v>18</v>
      </c>
      <c r="F34">
        <v>6</v>
      </c>
      <c r="G34">
        <v>2</v>
      </c>
      <c r="H34">
        <v>15</v>
      </c>
      <c r="I34">
        <v>0</v>
      </c>
      <c r="J34">
        <v>6</v>
      </c>
    </row>
    <row r="35" spans="1:10">
      <c r="A35" s="2">
        <v>0.14833333333333334</v>
      </c>
      <c r="B35">
        <v>0.89</v>
      </c>
      <c r="C35" t="s">
        <v>63</v>
      </c>
      <c r="D35" t="s">
        <v>64</v>
      </c>
      <c r="E35">
        <v>18</v>
      </c>
      <c r="F35">
        <v>6</v>
      </c>
      <c r="G35">
        <v>2</v>
      </c>
      <c r="H35">
        <v>15</v>
      </c>
      <c r="I35">
        <v>0</v>
      </c>
      <c r="J35">
        <v>6</v>
      </c>
    </row>
    <row r="36" spans="1:10">
      <c r="A36" s="2">
        <v>0.14833333333333334</v>
      </c>
      <c r="B36">
        <v>0.89</v>
      </c>
      <c r="C36" t="s">
        <v>66</v>
      </c>
      <c r="D36" t="s">
        <v>67</v>
      </c>
      <c r="E36">
        <v>18</v>
      </c>
      <c r="F36">
        <v>6</v>
      </c>
      <c r="G36">
        <v>2</v>
      </c>
      <c r="H36">
        <v>15</v>
      </c>
      <c r="I36">
        <v>0</v>
      </c>
      <c r="J36">
        <v>6</v>
      </c>
    </row>
    <row r="37" spans="1:10">
      <c r="A37" s="2">
        <v>0.14833333333333334</v>
      </c>
      <c r="B37">
        <v>0.89</v>
      </c>
      <c r="C37" t="s">
        <v>72</v>
      </c>
      <c r="D37" t="s">
        <v>73</v>
      </c>
      <c r="E37">
        <v>18</v>
      </c>
      <c r="F37">
        <v>6</v>
      </c>
      <c r="G37">
        <v>2</v>
      </c>
      <c r="H37">
        <v>15</v>
      </c>
      <c r="I37">
        <v>0</v>
      </c>
      <c r="J37">
        <v>6</v>
      </c>
    </row>
    <row r="38" spans="1:10">
      <c r="A38" s="2">
        <v>0.14833333333333334</v>
      </c>
      <c r="B38">
        <v>0.89</v>
      </c>
      <c r="C38" t="s">
        <v>105</v>
      </c>
      <c r="D38" t="s">
        <v>106</v>
      </c>
      <c r="E38">
        <v>18</v>
      </c>
      <c r="F38">
        <v>6</v>
      </c>
      <c r="G38">
        <v>2</v>
      </c>
      <c r="H38">
        <v>15</v>
      </c>
      <c r="I38">
        <v>0</v>
      </c>
      <c r="J38">
        <v>6</v>
      </c>
    </row>
    <row r="39" spans="1:10">
      <c r="A39" s="2">
        <v>0.14833333333333334</v>
      </c>
      <c r="B39">
        <v>0.89</v>
      </c>
      <c r="C39" t="s">
        <v>108</v>
      </c>
      <c r="D39" t="s">
        <v>109</v>
      </c>
      <c r="E39">
        <v>18</v>
      </c>
      <c r="F39">
        <v>6</v>
      </c>
      <c r="G39">
        <v>2</v>
      </c>
      <c r="H39">
        <v>15</v>
      </c>
      <c r="I39">
        <v>0</v>
      </c>
      <c r="J39">
        <v>6</v>
      </c>
    </row>
    <row r="40" spans="1:10">
      <c r="A40" s="2">
        <v>0.14833333333333334</v>
      </c>
      <c r="B40">
        <v>0.89</v>
      </c>
      <c r="C40" t="s">
        <v>125</v>
      </c>
      <c r="D40" t="s">
        <v>126</v>
      </c>
      <c r="E40">
        <v>18</v>
      </c>
      <c r="F40">
        <v>6</v>
      </c>
      <c r="G40">
        <v>2</v>
      </c>
      <c r="H40">
        <v>15</v>
      </c>
      <c r="I40">
        <v>0</v>
      </c>
      <c r="J40">
        <v>6</v>
      </c>
    </row>
    <row r="41" spans="1:10">
      <c r="A41" s="2">
        <v>0.14833333333333334</v>
      </c>
      <c r="B41">
        <v>0.89</v>
      </c>
      <c r="C41" t="s">
        <v>137</v>
      </c>
      <c r="D41" t="s">
        <v>138</v>
      </c>
      <c r="E41">
        <v>18</v>
      </c>
      <c r="F41">
        <v>6</v>
      </c>
      <c r="G41">
        <v>2</v>
      </c>
      <c r="H41">
        <v>15</v>
      </c>
      <c r="I41">
        <v>0</v>
      </c>
      <c r="J41">
        <v>6</v>
      </c>
    </row>
    <row r="42" spans="1:10">
      <c r="A42" s="2">
        <v>0.14833333333333334</v>
      </c>
      <c r="B42">
        <v>0.89</v>
      </c>
      <c r="C42" t="s">
        <v>164</v>
      </c>
      <c r="D42" t="s">
        <v>165</v>
      </c>
      <c r="E42">
        <v>18</v>
      </c>
      <c r="F42">
        <v>6</v>
      </c>
      <c r="G42">
        <v>2</v>
      </c>
      <c r="H42">
        <v>15</v>
      </c>
      <c r="I42">
        <v>0</v>
      </c>
      <c r="J42">
        <v>6</v>
      </c>
    </row>
    <row r="43" spans="1:10">
      <c r="A43" s="2">
        <v>0.14833333333333334</v>
      </c>
      <c r="B43">
        <v>0.89</v>
      </c>
      <c r="C43" t="s">
        <v>287</v>
      </c>
      <c r="D43" t="s">
        <v>288</v>
      </c>
      <c r="E43">
        <v>18</v>
      </c>
      <c r="F43">
        <v>6</v>
      </c>
      <c r="G43">
        <v>2</v>
      </c>
      <c r="H43">
        <v>15</v>
      </c>
      <c r="I43">
        <v>0</v>
      </c>
      <c r="J43">
        <v>6</v>
      </c>
    </row>
    <row r="44" spans="1:10">
      <c r="A44" s="2">
        <v>0.14833333333333334</v>
      </c>
      <c r="B44">
        <v>0.89</v>
      </c>
      <c r="C44" t="s">
        <v>336</v>
      </c>
      <c r="D44" t="s">
        <v>337</v>
      </c>
      <c r="E44">
        <v>18</v>
      </c>
      <c r="F44">
        <v>6</v>
      </c>
      <c r="G44">
        <v>2</v>
      </c>
      <c r="H44">
        <v>15</v>
      </c>
      <c r="I44">
        <v>0</v>
      </c>
      <c r="J44">
        <v>6</v>
      </c>
    </row>
    <row r="45" spans="1:10">
      <c r="A45" s="2">
        <v>0.14833333333333334</v>
      </c>
      <c r="B45">
        <v>0.89</v>
      </c>
      <c r="C45" t="s">
        <v>375</v>
      </c>
      <c r="D45" t="s">
        <v>376</v>
      </c>
      <c r="E45">
        <v>18</v>
      </c>
      <c r="F45">
        <v>6</v>
      </c>
      <c r="G45">
        <v>2</v>
      </c>
      <c r="H45">
        <v>15</v>
      </c>
      <c r="I45">
        <v>0</v>
      </c>
      <c r="J45">
        <v>6</v>
      </c>
    </row>
    <row r="46" spans="1:10">
      <c r="A46" s="2">
        <v>0.14833333333333334</v>
      </c>
      <c r="B46">
        <v>0.89</v>
      </c>
      <c r="C46" t="s">
        <v>542</v>
      </c>
      <c r="D46" t="s">
        <v>543</v>
      </c>
      <c r="E46">
        <v>18</v>
      </c>
      <c r="F46">
        <v>6</v>
      </c>
      <c r="G46">
        <v>2</v>
      </c>
      <c r="H46">
        <v>15</v>
      </c>
      <c r="I46">
        <v>0</v>
      </c>
      <c r="J46">
        <v>6</v>
      </c>
    </row>
    <row r="47" spans="1:10">
      <c r="A47" s="2">
        <v>0.14833333333333334</v>
      </c>
      <c r="B47">
        <v>0.89</v>
      </c>
      <c r="C47" t="s">
        <v>182</v>
      </c>
      <c r="D47" t="s">
        <v>183</v>
      </c>
      <c r="E47">
        <v>10</v>
      </c>
      <c r="F47">
        <v>5</v>
      </c>
      <c r="G47">
        <v>0</v>
      </c>
      <c r="H47">
        <v>90</v>
      </c>
      <c r="I47">
        <v>0</v>
      </c>
      <c r="J47">
        <v>6</v>
      </c>
    </row>
    <row r="48" spans="1:10">
      <c r="A48" s="2">
        <v>0.14833333333333334</v>
      </c>
      <c r="B48">
        <v>0.89</v>
      </c>
      <c r="C48" t="s">
        <v>251</v>
      </c>
      <c r="D48" t="s">
        <v>252</v>
      </c>
      <c r="E48">
        <v>10</v>
      </c>
      <c r="F48">
        <v>5</v>
      </c>
      <c r="G48">
        <v>0</v>
      </c>
      <c r="H48">
        <v>90</v>
      </c>
      <c r="I48">
        <v>0</v>
      </c>
      <c r="J48">
        <v>6</v>
      </c>
    </row>
    <row r="49" spans="1:10">
      <c r="A49" s="2">
        <v>0.14833333333333334</v>
      </c>
      <c r="B49">
        <v>0.89</v>
      </c>
      <c r="C49" t="s">
        <v>254</v>
      </c>
      <c r="D49" t="s">
        <v>255</v>
      </c>
      <c r="E49">
        <v>10</v>
      </c>
      <c r="F49">
        <v>5</v>
      </c>
      <c r="G49">
        <v>0</v>
      </c>
      <c r="H49">
        <v>90</v>
      </c>
      <c r="I49">
        <v>0</v>
      </c>
      <c r="J49">
        <v>6</v>
      </c>
    </row>
    <row r="50" spans="1:10">
      <c r="A50" s="2">
        <v>0.14833333333333334</v>
      </c>
      <c r="B50">
        <v>0.89</v>
      </c>
      <c r="C50" t="s">
        <v>345</v>
      </c>
      <c r="D50" t="s">
        <v>346</v>
      </c>
      <c r="E50">
        <v>10</v>
      </c>
      <c r="F50">
        <v>5</v>
      </c>
      <c r="G50">
        <v>0</v>
      </c>
      <c r="H50">
        <v>90</v>
      </c>
      <c r="I50">
        <v>0</v>
      </c>
      <c r="J50">
        <v>6</v>
      </c>
    </row>
    <row r="51" spans="1:10">
      <c r="A51" s="2">
        <v>0.14833333333333334</v>
      </c>
      <c r="B51">
        <v>0.89</v>
      </c>
      <c r="C51" t="s">
        <v>590</v>
      </c>
      <c r="D51" t="s">
        <v>591</v>
      </c>
      <c r="E51">
        <v>10</v>
      </c>
      <c r="F51">
        <v>5</v>
      </c>
      <c r="G51">
        <v>0</v>
      </c>
      <c r="H51">
        <v>90</v>
      </c>
      <c r="I51">
        <v>0</v>
      </c>
      <c r="J51">
        <v>6</v>
      </c>
    </row>
    <row r="52" spans="1:10">
      <c r="A52" s="2">
        <v>0.2225</v>
      </c>
      <c r="B52">
        <v>0.89</v>
      </c>
      <c r="C52" t="s">
        <v>519</v>
      </c>
      <c r="D52" t="s">
        <v>520</v>
      </c>
      <c r="E52">
        <v>21</v>
      </c>
      <c r="F52">
        <v>5</v>
      </c>
      <c r="G52">
        <v>4</v>
      </c>
      <c r="H52">
        <v>16</v>
      </c>
      <c r="I52">
        <v>0</v>
      </c>
      <c r="J52">
        <v>4</v>
      </c>
    </row>
    <row r="53" spans="1:10">
      <c r="A53" s="2">
        <v>0.16666666666666666</v>
      </c>
      <c r="B53">
        <v>1</v>
      </c>
      <c r="C53" t="s">
        <v>991</v>
      </c>
      <c r="D53" t="s">
        <v>992</v>
      </c>
      <c r="E53">
        <v>21</v>
      </c>
      <c r="F53">
        <v>1</v>
      </c>
      <c r="G53">
        <v>2.5</v>
      </c>
      <c r="H53">
        <v>16</v>
      </c>
      <c r="I53">
        <v>0</v>
      </c>
      <c r="J53">
        <v>6</v>
      </c>
    </row>
    <row r="54" spans="1:10">
      <c r="A54" s="2">
        <v>0.18867924528301888</v>
      </c>
      <c r="B54">
        <v>1</v>
      </c>
      <c r="C54" t="s">
        <v>455</v>
      </c>
      <c r="D54" t="s">
        <v>456</v>
      </c>
      <c r="E54">
        <v>18</v>
      </c>
      <c r="F54">
        <v>1</v>
      </c>
      <c r="G54">
        <v>0</v>
      </c>
      <c r="H54">
        <v>12</v>
      </c>
      <c r="I54">
        <v>0</v>
      </c>
      <c r="J54">
        <v>5.3</v>
      </c>
    </row>
    <row r="55" spans="1:10">
      <c r="A55" s="2">
        <v>0.18867924528301888</v>
      </c>
      <c r="B55">
        <v>1</v>
      </c>
      <c r="C55" t="s">
        <v>467</v>
      </c>
      <c r="D55" t="s">
        <v>468</v>
      </c>
      <c r="E55">
        <v>18</v>
      </c>
      <c r="F55">
        <v>1</v>
      </c>
      <c r="G55">
        <v>0</v>
      </c>
      <c r="H55">
        <v>13</v>
      </c>
      <c r="I55">
        <v>0</v>
      </c>
      <c r="J55">
        <v>5.3</v>
      </c>
    </row>
    <row r="56" spans="1:10">
      <c r="A56" s="2">
        <v>0.18867924528301888</v>
      </c>
      <c r="B56">
        <v>1</v>
      </c>
      <c r="C56" t="s">
        <v>871</v>
      </c>
      <c r="D56" t="s">
        <v>872</v>
      </c>
      <c r="E56">
        <v>18</v>
      </c>
      <c r="F56">
        <v>1</v>
      </c>
      <c r="G56">
        <v>0</v>
      </c>
      <c r="H56">
        <v>12</v>
      </c>
      <c r="I56">
        <v>0</v>
      </c>
      <c r="J56">
        <v>5.3</v>
      </c>
    </row>
    <row r="57" spans="1:10">
      <c r="A57" s="2">
        <v>0.18867924528301888</v>
      </c>
      <c r="B57">
        <v>1</v>
      </c>
      <c r="C57" t="s">
        <v>416</v>
      </c>
      <c r="D57" t="s">
        <v>417</v>
      </c>
      <c r="E57">
        <v>17</v>
      </c>
      <c r="F57">
        <v>1</v>
      </c>
      <c r="G57">
        <v>0</v>
      </c>
      <c r="H57">
        <v>12</v>
      </c>
      <c r="I57">
        <v>0</v>
      </c>
      <c r="J57">
        <v>5.3</v>
      </c>
    </row>
    <row r="58" spans="1:10">
      <c r="A58" s="2">
        <v>0.18867924528301888</v>
      </c>
      <c r="B58">
        <v>1</v>
      </c>
      <c r="C58" t="s">
        <v>458</v>
      </c>
      <c r="D58" t="s">
        <v>459</v>
      </c>
      <c r="E58">
        <v>17</v>
      </c>
      <c r="F58">
        <v>1</v>
      </c>
      <c r="G58">
        <v>0</v>
      </c>
      <c r="H58">
        <v>12</v>
      </c>
      <c r="I58">
        <v>0</v>
      </c>
      <c r="J58">
        <v>5.3</v>
      </c>
    </row>
    <row r="59" spans="1:10">
      <c r="A59" s="2">
        <v>0.18867924528301888</v>
      </c>
      <c r="B59">
        <v>1</v>
      </c>
      <c r="C59" t="s">
        <v>886</v>
      </c>
      <c r="D59" t="s">
        <v>887</v>
      </c>
      <c r="E59">
        <v>17</v>
      </c>
      <c r="F59">
        <v>1</v>
      </c>
      <c r="G59">
        <v>0</v>
      </c>
      <c r="H59">
        <v>12</v>
      </c>
      <c r="I59">
        <v>0</v>
      </c>
      <c r="J59">
        <v>5.3</v>
      </c>
    </row>
    <row r="60" spans="1:10">
      <c r="A60" s="2">
        <v>0.18867924528301888</v>
      </c>
      <c r="B60">
        <v>1</v>
      </c>
      <c r="C60" t="s">
        <v>560</v>
      </c>
      <c r="D60" t="s">
        <v>561</v>
      </c>
      <c r="E60">
        <v>5</v>
      </c>
      <c r="F60">
        <v>1</v>
      </c>
      <c r="G60">
        <v>0</v>
      </c>
      <c r="H60">
        <v>80</v>
      </c>
      <c r="I60">
        <v>0</v>
      </c>
      <c r="J60">
        <v>5.3</v>
      </c>
    </row>
    <row r="61" spans="1:10">
      <c r="A61" s="2">
        <v>0.17857142857142858</v>
      </c>
      <c r="B61">
        <v>1.25</v>
      </c>
      <c r="C61" t="s">
        <v>1595</v>
      </c>
      <c r="D61" t="s">
        <v>776</v>
      </c>
      <c r="E61">
        <v>35</v>
      </c>
      <c r="F61">
        <v>7</v>
      </c>
      <c r="G61">
        <v>8</v>
      </c>
      <c r="H61">
        <v>24</v>
      </c>
      <c r="I61">
        <v>0</v>
      </c>
      <c r="J61">
        <v>7</v>
      </c>
    </row>
    <row r="62" spans="1:10">
      <c r="A62" s="2">
        <v>0.17857142857142858</v>
      </c>
      <c r="B62">
        <v>1.25</v>
      </c>
      <c r="C62" t="s">
        <v>1596</v>
      </c>
      <c r="D62" t="s">
        <v>778</v>
      </c>
      <c r="E62">
        <v>35</v>
      </c>
      <c r="F62">
        <v>7</v>
      </c>
      <c r="G62">
        <v>8</v>
      </c>
      <c r="H62">
        <v>24</v>
      </c>
      <c r="I62">
        <v>0</v>
      </c>
      <c r="J62">
        <v>7</v>
      </c>
    </row>
    <row r="63" spans="1:10">
      <c r="A63" s="2">
        <v>0.17857142857142858</v>
      </c>
      <c r="B63">
        <v>1.25</v>
      </c>
      <c r="C63" t="s">
        <v>1597</v>
      </c>
      <c r="D63" t="s">
        <v>786</v>
      </c>
      <c r="E63">
        <v>35</v>
      </c>
      <c r="F63">
        <v>7</v>
      </c>
      <c r="G63">
        <v>8</v>
      </c>
      <c r="H63">
        <v>24</v>
      </c>
      <c r="I63">
        <v>0</v>
      </c>
      <c r="J63">
        <v>7</v>
      </c>
    </row>
    <row r="64" spans="1:10">
      <c r="A64" s="2">
        <v>0.17857142857142858</v>
      </c>
      <c r="B64">
        <v>1.25</v>
      </c>
      <c r="C64" t="s">
        <v>1604</v>
      </c>
      <c r="D64" t="s">
        <v>1044</v>
      </c>
      <c r="E64">
        <v>35</v>
      </c>
      <c r="F64">
        <v>7</v>
      </c>
      <c r="G64">
        <v>8</v>
      </c>
      <c r="H64">
        <v>24</v>
      </c>
      <c r="I64">
        <v>0</v>
      </c>
      <c r="J64">
        <v>7</v>
      </c>
    </row>
    <row r="65" spans="1:10">
      <c r="A65" s="2">
        <v>0.20833333333333334</v>
      </c>
      <c r="B65">
        <v>1.25</v>
      </c>
      <c r="C65" t="s">
        <v>997</v>
      </c>
      <c r="D65" t="s">
        <v>998</v>
      </c>
      <c r="E65">
        <v>24</v>
      </c>
      <c r="F65">
        <v>7</v>
      </c>
      <c r="G65">
        <v>2</v>
      </c>
      <c r="H65">
        <v>14</v>
      </c>
      <c r="I65">
        <v>0</v>
      </c>
      <c r="J65">
        <v>6</v>
      </c>
    </row>
    <row r="66" spans="1:10">
      <c r="A66" s="2">
        <v>0.20833333333333334</v>
      </c>
      <c r="B66">
        <v>1.25</v>
      </c>
      <c r="C66" t="s">
        <v>708</v>
      </c>
      <c r="D66" t="s">
        <v>709</v>
      </c>
      <c r="E66">
        <v>21</v>
      </c>
      <c r="F66">
        <v>7</v>
      </c>
      <c r="G66">
        <v>2</v>
      </c>
      <c r="H66">
        <v>14</v>
      </c>
      <c r="I66">
        <v>0</v>
      </c>
      <c r="J66">
        <v>6</v>
      </c>
    </row>
    <row r="67" spans="1:10">
      <c r="A67" s="2">
        <v>0.20833333333333334</v>
      </c>
      <c r="B67">
        <v>1.25</v>
      </c>
      <c r="C67" t="s">
        <v>726</v>
      </c>
      <c r="D67" t="s">
        <v>540</v>
      </c>
      <c r="E67">
        <v>16</v>
      </c>
      <c r="F67">
        <v>7</v>
      </c>
      <c r="G67">
        <v>2.5</v>
      </c>
      <c r="H67">
        <v>13</v>
      </c>
      <c r="I67">
        <v>0</v>
      </c>
      <c r="J67">
        <v>6</v>
      </c>
    </row>
    <row r="68" spans="1:10">
      <c r="A68" s="2">
        <v>0.20833333333333334</v>
      </c>
      <c r="B68">
        <v>1.25</v>
      </c>
      <c r="C68" t="s">
        <v>351</v>
      </c>
      <c r="D68" t="s">
        <v>352</v>
      </c>
      <c r="E68">
        <v>24</v>
      </c>
      <c r="F68">
        <v>6</v>
      </c>
      <c r="G68">
        <v>6</v>
      </c>
      <c r="H68">
        <v>18</v>
      </c>
      <c r="I68">
        <v>0</v>
      </c>
      <c r="J68">
        <v>6</v>
      </c>
    </row>
    <row r="69" spans="1:10">
      <c r="A69" s="2">
        <v>0.20833333333333334</v>
      </c>
      <c r="B69">
        <v>1.25</v>
      </c>
      <c r="C69" t="s">
        <v>714</v>
      </c>
      <c r="D69" t="s">
        <v>715</v>
      </c>
      <c r="E69">
        <v>24</v>
      </c>
      <c r="F69">
        <v>6</v>
      </c>
      <c r="G69">
        <v>6</v>
      </c>
      <c r="H69">
        <v>18</v>
      </c>
      <c r="I69">
        <v>0</v>
      </c>
      <c r="J69">
        <v>6</v>
      </c>
    </row>
    <row r="70" spans="1:10">
      <c r="A70" s="2">
        <v>0.84659090909090906</v>
      </c>
      <c r="B70">
        <v>1.49</v>
      </c>
      <c r="C70" t="s">
        <v>1020</v>
      </c>
      <c r="D70" t="s">
        <v>1021</v>
      </c>
      <c r="E70">
        <v>11</v>
      </c>
      <c r="F70">
        <v>9</v>
      </c>
      <c r="G70">
        <v>7</v>
      </c>
      <c r="H70">
        <v>15</v>
      </c>
      <c r="I70">
        <v>0</v>
      </c>
      <c r="J70">
        <v>1.76</v>
      </c>
    </row>
    <row r="71" spans="1:10">
      <c r="A71" s="2">
        <v>0.84659090909090906</v>
      </c>
      <c r="B71">
        <v>1.49</v>
      </c>
      <c r="C71" t="s">
        <v>755</v>
      </c>
      <c r="D71" t="s">
        <v>756</v>
      </c>
      <c r="E71">
        <v>10</v>
      </c>
      <c r="F71">
        <v>8</v>
      </c>
      <c r="G71">
        <v>6</v>
      </c>
      <c r="H71">
        <v>14</v>
      </c>
      <c r="I71">
        <v>0</v>
      </c>
      <c r="J71">
        <v>1.76</v>
      </c>
    </row>
    <row r="72" spans="1:10">
      <c r="A72" s="2">
        <v>0.84659090909090906</v>
      </c>
      <c r="B72">
        <v>1.49</v>
      </c>
      <c r="C72" t="s">
        <v>1134</v>
      </c>
      <c r="D72" t="s">
        <v>1135</v>
      </c>
      <c r="E72">
        <v>10</v>
      </c>
      <c r="F72">
        <v>8</v>
      </c>
      <c r="G72">
        <v>7</v>
      </c>
      <c r="H72">
        <v>14</v>
      </c>
      <c r="I72">
        <v>0</v>
      </c>
      <c r="J72">
        <v>1.76</v>
      </c>
    </row>
    <row r="73" spans="1:10">
      <c r="A73" s="2">
        <v>0.25833333333333336</v>
      </c>
      <c r="B73">
        <v>1.55</v>
      </c>
      <c r="C73" t="s">
        <v>802</v>
      </c>
      <c r="D73" t="s">
        <v>803</v>
      </c>
      <c r="E73">
        <v>21</v>
      </c>
      <c r="F73">
        <v>6</v>
      </c>
      <c r="G73">
        <v>2</v>
      </c>
      <c r="H73">
        <v>13</v>
      </c>
      <c r="I73">
        <v>0</v>
      </c>
      <c r="J73">
        <v>6</v>
      </c>
    </row>
    <row r="74" spans="1:10">
      <c r="A74" s="2">
        <v>0.29245283018867924</v>
      </c>
      <c r="B74">
        <v>1.55</v>
      </c>
      <c r="C74" t="s">
        <v>563</v>
      </c>
      <c r="D74" t="s">
        <v>564</v>
      </c>
      <c r="E74">
        <v>19</v>
      </c>
      <c r="F74">
        <v>1</v>
      </c>
      <c r="G74">
        <v>4</v>
      </c>
      <c r="H74">
        <v>16</v>
      </c>
      <c r="I74">
        <v>0</v>
      </c>
      <c r="J74">
        <v>5.3</v>
      </c>
    </row>
    <row r="75" spans="1:10">
      <c r="A75" s="2">
        <v>0.29245283018867924</v>
      </c>
      <c r="B75">
        <v>1.55</v>
      </c>
      <c r="C75" t="s">
        <v>956</v>
      </c>
      <c r="D75" t="s">
        <v>957</v>
      </c>
      <c r="E75">
        <v>18</v>
      </c>
      <c r="F75">
        <v>1</v>
      </c>
      <c r="G75">
        <v>4</v>
      </c>
      <c r="H75">
        <v>16</v>
      </c>
      <c r="I75">
        <v>0</v>
      </c>
      <c r="J75">
        <v>5.3</v>
      </c>
    </row>
    <row r="76" spans="1:10">
      <c r="A76" s="2">
        <v>0.29245283018867924</v>
      </c>
      <c r="B76">
        <v>1.55</v>
      </c>
      <c r="C76" t="s">
        <v>896</v>
      </c>
      <c r="D76" t="s">
        <v>897</v>
      </c>
      <c r="E76">
        <v>17</v>
      </c>
      <c r="F76">
        <v>1</v>
      </c>
      <c r="G76">
        <v>4.5</v>
      </c>
      <c r="H76">
        <v>16</v>
      </c>
      <c r="I76">
        <v>0</v>
      </c>
      <c r="J76">
        <v>5.3</v>
      </c>
    </row>
    <row r="77" spans="1:10">
      <c r="A77" s="2">
        <v>0.29245283018867924</v>
      </c>
      <c r="B77">
        <v>1.55</v>
      </c>
      <c r="C77" t="s">
        <v>93</v>
      </c>
      <c r="D77" t="s">
        <v>94</v>
      </c>
      <c r="E77">
        <v>16</v>
      </c>
      <c r="F77">
        <v>1</v>
      </c>
      <c r="G77">
        <v>2.5</v>
      </c>
      <c r="H77">
        <v>14</v>
      </c>
      <c r="I77">
        <v>0</v>
      </c>
      <c r="J77">
        <v>5.3</v>
      </c>
    </row>
    <row r="78" spans="1:10">
      <c r="A78" s="2">
        <v>0.29245283018867924</v>
      </c>
      <c r="B78">
        <v>1.55</v>
      </c>
      <c r="C78" t="s">
        <v>321</v>
      </c>
      <c r="D78" t="s">
        <v>322</v>
      </c>
      <c r="E78">
        <v>16</v>
      </c>
      <c r="F78">
        <v>1</v>
      </c>
      <c r="G78">
        <v>4.5</v>
      </c>
      <c r="H78">
        <v>16</v>
      </c>
      <c r="I78">
        <v>0</v>
      </c>
      <c r="J78">
        <v>5.3</v>
      </c>
    </row>
    <row r="79" spans="1:10">
      <c r="A79" s="2">
        <v>0.29245283018867924</v>
      </c>
      <c r="B79">
        <v>1.55</v>
      </c>
      <c r="C79" t="s">
        <v>69</v>
      </c>
      <c r="D79" t="s">
        <v>70</v>
      </c>
      <c r="E79">
        <v>15</v>
      </c>
      <c r="F79">
        <v>1</v>
      </c>
      <c r="G79">
        <v>2.5</v>
      </c>
      <c r="H79">
        <v>14</v>
      </c>
      <c r="I79">
        <v>0</v>
      </c>
      <c r="J79">
        <v>5.3</v>
      </c>
    </row>
    <row r="80" spans="1:10">
      <c r="A80" s="2">
        <v>0.29245283018867924</v>
      </c>
      <c r="B80">
        <v>1.55</v>
      </c>
      <c r="C80" t="s">
        <v>111</v>
      </c>
      <c r="D80" t="s">
        <v>112</v>
      </c>
      <c r="E80">
        <v>15</v>
      </c>
      <c r="F80">
        <v>1</v>
      </c>
      <c r="G80">
        <v>0</v>
      </c>
      <c r="H80">
        <v>12</v>
      </c>
      <c r="I80">
        <v>0</v>
      </c>
      <c r="J80">
        <v>5.3</v>
      </c>
    </row>
    <row r="81" spans="1:10">
      <c r="A81" s="2">
        <v>0.29245283018867924</v>
      </c>
      <c r="B81">
        <v>1.55</v>
      </c>
      <c r="C81" t="s">
        <v>339</v>
      </c>
      <c r="D81" t="s">
        <v>340</v>
      </c>
      <c r="E81">
        <v>15</v>
      </c>
      <c r="F81">
        <v>1</v>
      </c>
      <c r="G81">
        <v>2.5</v>
      </c>
      <c r="H81">
        <v>13</v>
      </c>
      <c r="I81">
        <v>0</v>
      </c>
      <c r="J81">
        <v>5.3</v>
      </c>
    </row>
    <row r="82" spans="1:10">
      <c r="A82" s="2">
        <v>0.29245283018867924</v>
      </c>
      <c r="B82">
        <v>1.55</v>
      </c>
      <c r="C82" t="s">
        <v>363</v>
      </c>
      <c r="D82" t="s">
        <v>364</v>
      </c>
      <c r="E82">
        <v>15</v>
      </c>
      <c r="F82">
        <v>1</v>
      </c>
      <c r="G82">
        <v>0</v>
      </c>
      <c r="H82">
        <v>12</v>
      </c>
      <c r="I82">
        <v>0</v>
      </c>
      <c r="J82">
        <v>5.3</v>
      </c>
    </row>
    <row r="83" spans="1:10">
      <c r="A83" s="2">
        <v>0.29245283018867924</v>
      </c>
      <c r="B83">
        <v>1.55</v>
      </c>
      <c r="C83" t="s">
        <v>593</v>
      </c>
      <c r="D83" t="s">
        <v>594</v>
      </c>
      <c r="E83">
        <v>15</v>
      </c>
      <c r="F83">
        <v>1</v>
      </c>
      <c r="G83">
        <v>0</v>
      </c>
      <c r="H83">
        <v>12</v>
      </c>
      <c r="I83">
        <v>0</v>
      </c>
      <c r="J83">
        <v>5.3</v>
      </c>
    </row>
    <row r="84" spans="1:10">
      <c r="A84" s="2">
        <v>0.29245283018867924</v>
      </c>
      <c r="B84">
        <v>1.55</v>
      </c>
      <c r="C84" t="s">
        <v>1108</v>
      </c>
      <c r="D84" t="s">
        <v>1109</v>
      </c>
      <c r="E84">
        <v>15</v>
      </c>
      <c r="F84">
        <v>1</v>
      </c>
      <c r="G84">
        <v>6</v>
      </c>
      <c r="H84">
        <v>17</v>
      </c>
      <c r="I84">
        <v>0</v>
      </c>
      <c r="J84">
        <v>5.3</v>
      </c>
    </row>
    <row r="85" spans="1:10">
      <c r="A85" s="2">
        <v>0.29245283018867924</v>
      </c>
      <c r="B85">
        <v>1.55</v>
      </c>
      <c r="C85" t="s">
        <v>102</v>
      </c>
      <c r="D85" t="s">
        <v>103</v>
      </c>
      <c r="E85">
        <v>14</v>
      </c>
      <c r="F85">
        <v>1</v>
      </c>
      <c r="G85">
        <v>2.5</v>
      </c>
      <c r="H85">
        <v>13</v>
      </c>
      <c r="I85">
        <v>0</v>
      </c>
      <c r="J85">
        <v>5.3</v>
      </c>
    </row>
    <row r="86" spans="1:10">
      <c r="A86" s="2">
        <v>0.29245283018867924</v>
      </c>
      <c r="B86">
        <v>1.55</v>
      </c>
      <c r="C86" t="s">
        <v>161</v>
      </c>
      <c r="D86" t="s">
        <v>162</v>
      </c>
      <c r="E86">
        <v>14</v>
      </c>
      <c r="F86">
        <v>1</v>
      </c>
      <c r="G86">
        <v>0</v>
      </c>
      <c r="H86">
        <v>11</v>
      </c>
      <c r="I86">
        <v>0</v>
      </c>
      <c r="J86">
        <v>5.3</v>
      </c>
    </row>
    <row r="87" spans="1:10">
      <c r="A87" s="2">
        <v>0.29245283018867924</v>
      </c>
      <c r="B87">
        <v>1.55</v>
      </c>
      <c r="C87" t="s">
        <v>170</v>
      </c>
      <c r="D87" t="s">
        <v>171</v>
      </c>
      <c r="E87">
        <v>14</v>
      </c>
      <c r="F87">
        <v>1</v>
      </c>
      <c r="G87">
        <v>0</v>
      </c>
      <c r="H87">
        <v>11</v>
      </c>
      <c r="I87">
        <v>0</v>
      </c>
      <c r="J87">
        <v>5.3</v>
      </c>
    </row>
    <row r="88" spans="1:10">
      <c r="A88" s="2">
        <v>0.29245283018867924</v>
      </c>
      <c r="B88">
        <v>1.55</v>
      </c>
      <c r="C88" t="s">
        <v>191</v>
      </c>
      <c r="D88" t="s">
        <v>192</v>
      </c>
      <c r="E88">
        <v>14</v>
      </c>
      <c r="F88">
        <v>1</v>
      </c>
      <c r="G88">
        <v>0</v>
      </c>
      <c r="H88">
        <v>11</v>
      </c>
      <c r="I88">
        <v>0</v>
      </c>
      <c r="J88">
        <v>5.3</v>
      </c>
    </row>
    <row r="89" spans="1:10">
      <c r="A89" s="2">
        <v>0.29245283018867924</v>
      </c>
      <c r="B89">
        <v>1.55</v>
      </c>
      <c r="C89" t="s">
        <v>236</v>
      </c>
      <c r="D89" t="s">
        <v>237</v>
      </c>
      <c r="E89">
        <v>14</v>
      </c>
      <c r="F89">
        <v>1</v>
      </c>
      <c r="G89">
        <v>2.5</v>
      </c>
      <c r="H89">
        <v>13</v>
      </c>
      <c r="I89">
        <v>0</v>
      </c>
      <c r="J89">
        <v>5.3</v>
      </c>
    </row>
    <row r="90" spans="1:10">
      <c r="A90" s="2">
        <v>0.29245283018867924</v>
      </c>
      <c r="B90">
        <v>1.55</v>
      </c>
      <c r="C90" t="s">
        <v>242</v>
      </c>
      <c r="D90" t="s">
        <v>243</v>
      </c>
      <c r="E90">
        <v>14</v>
      </c>
      <c r="F90">
        <v>1</v>
      </c>
      <c r="G90">
        <v>4.5</v>
      </c>
      <c r="H90">
        <v>15</v>
      </c>
      <c r="I90">
        <v>0</v>
      </c>
      <c r="J90">
        <v>5.3</v>
      </c>
    </row>
    <row r="91" spans="1:10">
      <c r="A91" s="2">
        <v>0.29245283018867924</v>
      </c>
      <c r="B91">
        <v>1.55</v>
      </c>
      <c r="C91" t="s">
        <v>527</v>
      </c>
      <c r="D91" t="s">
        <v>528</v>
      </c>
      <c r="E91">
        <v>14</v>
      </c>
      <c r="F91">
        <v>1</v>
      </c>
      <c r="G91">
        <v>2.5</v>
      </c>
      <c r="H91">
        <v>13</v>
      </c>
      <c r="I91">
        <v>0</v>
      </c>
      <c r="J91">
        <v>5.3</v>
      </c>
    </row>
    <row r="92" spans="1:10">
      <c r="A92" s="2">
        <v>0.29245283018867924</v>
      </c>
      <c r="B92">
        <v>1.55</v>
      </c>
      <c r="C92" t="s">
        <v>571</v>
      </c>
      <c r="D92" t="s">
        <v>572</v>
      </c>
      <c r="E92">
        <v>14</v>
      </c>
      <c r="F92">
        <v>1</v>
      </c>
      <c r="G92">
        <v>0</v>
      </c>
      <c r="H92">
        <v>12</v>
      </c>
      <c r="I92">
        <v>0</v>
      </c>
      <c r="J92">
        <v>5.3</v>
      </c>
    </row>
    <row r="93" spans="1:10">
      <c r="A93" s="2">
        <v>0.29245283018867924</v>
      </c>
      <c r="B93">
        <v>1.55</v>
      </c>
      <c r="C93" t="s">
        <v>1036</v>
      </c>
      <c r="D93" t="s">
        <v>1037</v>
      </c>
      <c r="E93">
        <v>14</v>
      </c>
      <c r="F93">
        <v>1</v>
      </c>
      <c r="G93">
        <v>2.5</v>
      </c>
      <c r="H93">
        <v>14</v>
      </c>
      <c r="I93">
        <v>0</v>
      </c>
      <c r="J93">
        <v>5.3</v>
      </c>
    </row>
    <row r="94" spans="1:10">
      <c r="A94" s="2">
        <v>0.29245283018867924</v>
      </c>
      <c r="B94">
        <v>1.55</v>
      </c>
      <c r="C94" t="s">
        <v>185</v>
      </c>
      <c r="D94" t="s">
        <v>186</v>
      </c>
      <c r="E94">
        <v>13</v>
      </c>
      <c r="F94">
        <v>1</v>
      </c>
      <c r="G94">
        <v>0</v>
      </c>
      <c r="H94">
        <v>11</v>
      </c>
      <c r="I94">
        <v>0</v>
      </c>
      <c r="J94">
        <v>5.3</v>
      </c>
    </row>
    <row r="95" spans="1:10">
      <c r="A95" s="2">
        <v>0.29245283018867924</v>
      </c>
      <c r="B95">
        <v>1.55</v>
      </c>
      <c r="C95" t="s">
        <v>245</v>
      </c>
      <c r="D95" t="s">
        <v>246</v>
      </c>
      <c r="E95">
        <v>12</v>
      </c>
      <c r="F95">
        <v>1</v>
      </c>
      <c r="G95">
        <v>4.5</v>
      </c>
      <c r="H95">
        <v>14</v>
      </c>
      <c r="I95">
        <v>0</v>
      </c>
      <c r="J95">
        <v>5.3</v>
      </c>
    </row>
    <row r="96" spans="1:10">
      <c r="A96" s="2">
        <v>0.29245283018867924</v>
      </c>
      <c r="B96">
        <v>1.55</v>
      </c>
      <c r="C96" t="s">
        <v>366</v>
      </c>
      <c r="D96" t="s">
        <v>367</v>
      </c>
      <c r="E96">
        <v>7</v>
      </c>
      <c r="F96">
        <v>1</v>
      </c>
      <c r="G96">
        <v>0</v>
      </c>
      <c r="H96">
        <v>80</v>
      </c>
      <c r="I96">
        <v>0</v>
      </c>
      <c r="J96">
        <v>5.3</v>
      </c>
    </row>
    <row r="97" spans="1:10">
      <c r="A97" s="2">
        <v>0.29245283018867924</v>
      </c>
      <c r="B97">
        <v>1.55</v>
      </c>
      <c r="C97" t="s">
        <v>879</v>
      </c>
      <c r="D97" t="s">
        <v>880</v>
      </c>
      <c r="E97">
        <v>7</v>
      </c>
      <c r="F97">
        <v>1</v>
      </c>
      <c r="G97">
        <v>0</v>
      </c>
      <c r="H97">
        <v>80</v>
      </c>
      <c r="I97">
        <v>0</v>
      </c>
      <c r="J97">
        <v>5.3</v>
      </c>
    </row>
    <row r="98" spans="1:10">
      <c r="A98" s="2">
        <v>0.29245283018867924</v>
      </c>
      <c r="B98">
        <v>1.55</v>
      </c>
      <c r="C98" t="s">
        <v>891</v>
      </c>
      <c r="D98" t="s">
        <v>129</v>
      </c>
      <c r="E98">
        <v>7</v>
      </c>
      <c r="F98">
        <v>1</v>
      </c>
      <c r="G98">
        <v>0</v>
      </c>
      <c r="H98">
        <v>80</v>
      </c>
      <c r="I98">
        <v>0</v>
      </c>
      <c r="J98">
        <v>5.3</v>
      </c>
    </row>
    <row r="99" spans="1:10">
      <c r="A99" s="2">
        <v>0.29245283018867924</v>
      </c>
      <c r="B99">
        <v>1.55</v>
      </c>
      <c r="C99" t="s">
        <v>1027</v>
      </c>
      <c r="D99" t="s">
        <v>1028</v>
      </c>
      <c r="E99">
        <v>7</v>
      </c>
      <c r="F99">
        <v>1</v>
      </c>
      <c r="G99">
        <v>0</v>
      </c>
      <c r="H99">
        <v>80</v>
      </c>
      <c r="I99">
        <v>0</v>
      </c>
      <c r="J99">
        <v>5.3</v>
      </c>
    </row>
    <row r="100" spans="1:10">
      <c r="A100" s="2">
        <v>0.29245283018867924</v>
      </c>
      <c r="B100">
        <v>1.55</v>
      </c>
      <c r="C100" t="s">
        <v>1033</v>
      </c>
      <c r="D100" t="s">
        <v>1034</v>
      </c>
      <c r="E100">
        <v>7</v>
      </c>
      <c r="F100">
        <v>1</v>
      </c>
      <c r="G100">
        <v>0</v>
      </c>
      <c r="H100">
        <v>80</v>
      </c>
      <c r="I100">
        <v>0</v>
      </c>
      <c r="J100">
        <v>5.3</v>
      </c>
    </row>
    <row r="101" spans="1:10">
      <c r="A101" s="2">
        <v>0.29245283018867924</v>
      </c>
      <c r="B101">
        <v>1.55</v>
      </c>
      <c r="C101" t="s">
        <v>381</v>
      </c>
      <c r="D101" t="s">
        <v>382</v>
      </c>
      <c r="E101">
        <v>6</v>
      </c>
      <c r="F101">
        <v>1</v>
      </c>
      <c r="G101">
        <v>0</v>
      </c>
      <c r="H101">
        <v>12</v>
      </c>
      <c r="I101">
        <v>0</v>
      </c>
      <c r="J101">
        <v>5.3</v>
      </c>
    </row>
    <row r="102" spans="1:10">
      <c r="A102" s="2">
        <v>0.29245283018867924</v>
      </c>
      <c r="B102">
        <v>1.55</v>
      </c>
      <c r="C102" t="s">
        <v>431</v>
      </c>
      <c r="D102" t="s">
        <v>432</v>
      </c>
      <c r="E102">
        <v>6</v>
      </c>
      <c r="F102">
        <v>1</v>
      </c>
      <c r="G102">
        <v>0</v>
      </c>
      <c r="H102">
        <v>12</v>
      </c>
      <c r="I102">
        <v>0</v>
      </c>
      <c r="J102">
        <v>5.3</v>
      </c>
    </row>
    <row r="103" spans="1:10">
      <c r="A103" s="2">
        <v>0.29245283018867924</v>
      </c>
      <c r="B103">
        <v>1.55</v>
      </c>
      <c r="C103" t="s">
        <v>452</v>
      </c>
      <c r="D103" t="s">
        <v>453</v>
      </c>
      <c r="E103">
        <v>6</v>
      </c>
      <c r="F103">
        <v>1</v>
      </c>
      <c r="G103">
        <v>0</v>
      </c>
      <c r="H103">
        <v>12</v>
      </c>
      <c r="I103">
        <v>0</v>
      </c>
      <c r="J103">
        <v>5.3</v>
      </c>
    </row>
    <row r="104" spans="1:10">
      <c r="A104" s="2">
        <v>0.29245283018867924</v>
      </c>
      <c r="B104">
        <v>1.55</v>
      </c>
      <c r="C104" t="s">
        <v>510</v>
      </c>
      <c r="D104" t="s">
        <v>511</v>
      </c>
      <c r="E104">
        <v>6</v>
      </c>
      <c r="F104">
        <v>1</v>
      </c>
      <c r="G104">
        <v>0</v>
      </c>
      <c r="H104">
        <v>11</v>
      </c>
      <c r="I104">
        <v>0</v>
      </c>
      <c r="J104">
        <v>5.3</v>
      </c>
    </row>
    <row r="105" spans="1:10">
      <c r="A105" s="2">
        <v>0.29245283018867924</v>
      </c>
      <c r="B105">
        <v>1.55</v>
      </c>
      <c r="C105" t="s">
        <v>587</v>
      </c>
      <c r="D105" t="s">
        <v>588</v>
      </c>
      <c r="E105">
        <v>6</v>
      </c>
      <c r="F105">
        <v>1</v>
      </c>
      <c r="G105">
        <v>0</v>
      </c>
      <c r="H105">
        <v>12</v>
      </c>
      <c r="I105">
        <v>0</v>
      </c>
      <c r="J105">
        <v>5.3</v>
      </c>
    </row>
    <row r="106" spans="1:10">
      <c r="A106" s="2">
        <v>0.29245283018867924</v>
      </c>
      <c r="B106">
        <v>1.55</v>
      </c>
      <c r="C106" t="s">
        <v>902</v>
      </c>
      <c r="D106" t="s">
        <v>903</v>
      </c>
      <c r="E106">
        <v>6</v>
      </c>
      <c r="F106">
        <v>1</v>
      </c>
      <c r="G106">
        <v>0</v>
      </c>
      <c r="H106">
        <v>11</v>
      </c>
      <c r="I106">
        <v>0</v>
      </c>
      <c r="J106">
        <v>5.3</v>
      </c>
    </row>
    <row r="107" spans="1:10">
      <c r="A107" s="2">
        <v>0.29245283018867924</v>
      </c>
      <c r="B107">
        <v>1.55</v>
      </c>
      <c r="C107" t="s">
        <v>921</v>
      </c>
      <c r="D107" t="s">
        <v>922</v>
      </c>
      <c r="E107">
        <v>6</v>
      </c>
      <c r="F107">
        <v>1</v>
      </c>
      <c r="G107">
        <v>0</v>
      </c>
      <c r="H107">
        <v>12</v>
      </c>
      <c r="I107">
        <v>0</v>
      </c>
      <c r="J107">
        <v>5.3</v>
      </c>
    </row>
    <row r="108" spans="1:10">
      <c r="A108" s="2">
        <v>0.29245283018867924</v>
      </c>
      <c r="B108">
        <v>1.55</v>
      </c>
      <c r="C108" t="s">
        <v>84</v>
      </c>
      <c r="D108" t="s">
        <v>85</v>
      </c>
      <c r="E108">
        <v>4</v>
      </c>
      <c r="F108">
        <v>1</v>
      </c>
      <c r="G108">
        <v>0</v>
      </c>
      <c r="H108">
        <v>80</v>
      </c>
      <c r="I108">
        <v>0</v>
      </c>
      <c r="J108">
        <v>5.3</v>
      </c>
    </row>
    <row r="109" spans="1:10">
      <c r="A109" s="2">
        <v>0.38750000000000001</v>
      </c>
      <c r="B109">
        <v>1.55</v>
      </c>
      <c r="C109" t="s">
        <v>1030</v>
      </c>
      <c r="D109" t="s">
        <v>1031</v>
      </c>
      <c r="E109">
        <v>16</v>
      </c>
      <c r="F109">
        <v>8</v>
      </c>
      <c r="G109">
        <v>4</v>
      </c>
      <c r="H109">
        <v>15</v>
      </c>
      <c r="I109">
        <v>0</v>
      </c>
      <c r="J109">
        <v>4</v>
      </c>
    </row>
    <row r="110" spans="1:10">
      <c r="A110" s="2">
        <v>0.38750000000000001</v>
      </c>
      <c r="B110">
        <v>1.55</v>
      </c>
      <c r="C110" t="s">
        <v>516</v>
      </c>
      <c r="D110" t="s">
        <v>517</v>
      </c>
      <c r="E110">
        <v>15</v>
      </c>
      <c r="F110">
        <v>8</v>
      </c>
      <c r="G110">
        <v>4.5</v>
      </c>
      <c r="H110">
        <v>15</v>
      </c>
      <c r="I110">
        <v>0</v>
      </c>
      <c r="J110">
        <v>4</v>
      </c>
    </row>
    <row r="111" spans="1:10">
      <c r="A111" s="2">
        <v>0.38750000000000001</v>
      </c>
      <c r="B111">
        <v>1.55</v>
      </c>
      <c r="C111" t="s">
        <v>263</v>
      </c>
      <c r="D111" t="s">
        <v>264</v>
      </c>
      <c r="E111">
        <v>14</v>
      </c>
      <c r="F111">
        <v>8</v>
      </c>
      <c r="G111">
        <v>4</v>
      </c>
      <c r="H111">
        <v>14</v>
      </c>
      <c r="I111">
        <v>0</v>
      </c>
      <c r="J111">
        <v>4</v>
      </c>
    </row>
    <row r="112" spans="1:10">
      <c r="A112" s="2">
        <v>0.92613636363636354</v>
      </c>
      <c r="B112">
        <v>1.63</v>
      </c>
      <c r="C112" t="s">
        <v>746</v>
      </c>
      <c r="D112" t="s">
        <v>747</v>
      </c>
      <c r="E112">
        <v>18</v>
      </c>
      <c r="F112">
        <v>1</v>
      </c>
      <c r="G112">
        <v>7</v>
      </c>
      <c r="H112">
        <v>20</v>
      </c>
      <c r="I112">
        <v>0</v>
      </c>
      <c r="J112">
        <v>1.76</v>
      </c>
    </row>
    <row r="113" spans="1:10">
      <c r="A113" s="2">
        <v>0.41749999999999998</v>
      </c>
      <c r="B113">
        <v>1.67</v>
      </c>
      <c r="C113" t="s">
        <v>1053</v>
      </c>
      <c r="D113" t="s">
        <v>1054</v>
      </c>
      <c r="E113">
        <v>8</v>
      </c>
      <c r="F113">
        <v>2</v>
      </c>
      <c r="G113">
        <v>0</v>
      </c>
      <c r="H113">
        <v>50</v>
      </c>
      <c r="I113">
        <v>0</v>
      </c>
      <c r="J113">
        <v>4</v>
      </c>
    </row>
    <row r="114" spans="1:10">
      <c r="A114" s="2">
        <v>0.39777777777777779</v>
      </c>
      <c r="B114">
        <v>1.79</v>
      </c>
      <c r="C114" t="s">
        <v>533</v>
      </c>
      <c r="D114" t="s">
        <v>534</v>
      </c>
      <c r="E114">
        <v>18</v>
      </c>
      <c r="F114">
        <v>6</v>
      </c>
      <c r="G114">
        <v>6</v>
      </c>
      <c r="H114">
        <v>15</v>
      </c>
      <c r="I114">
        <v>0</v>
      </c>
      <c r="J114">
        <v>4.5</v>
      </c>
    </row>
    <row r="115" spans="1:10">
      <c r="A115" s="2">
        <v>0.39777777777777779</v>
      </c>
      <c r="B115">
        <v>1.79</v>
      </c>
      <c r="C115" t="s">
        <v>574</v>
      </c>
      <c r="D115" t="s">
        <v>575</v>
      </c>
      <c r="E115">
        <v>12</v>
      </c>
      <c r="F115">
        <v>1</v>
      </c>
      <c r="G115">
        <v>4.5</v>
      </c>
      <c r="H115">
        <v>14</v>
      </c>
      <c r="I115">
        <v>0</v>
      </c>
      <c r="J115">
        <v>4.5</v>
      </c>
    </row>
    <row r="116" spans="1:10">
      <c r="A116" s="2">
        <v>0.39777777777777779</v>
      </c>
      <c r="B116">
        <v>1.79</v>
      </c>
      <c r="C116" t="s">
        <v>730</v>
      </c>
      <c r="D116" t="s">
        <v>731</v>
      </c>
      <c r="E116">
        <v>12</v>
      </c>
      <c r="F116">
        <v>1</v>
      </c>
      <c r="G116">
        <v>4</v>
      </c>
      <c r="H116">
        <v>14</v>
      </c>
      <c r="I116">
        <v>0</v>
      </c>
      <c r="J116">
        <v>4.5</v>
      </c>
    </row>
    <row r="117" spans="1:10">
      <c r="A117" s="2">
        <v>0.39777777777777779</v>
      </c>
      <c r="B117">
        <v>1.79</v>
      </c>
      <c r="C117" t="s">
        <v>524</v>
      </c>
      <c r="D117" t="s">
        <v>525</v>
      </c>
      <c r="E117">
        <v>11</v>
      </c>
      <c r="F117">
        <v>1</v>
      </c>
      <c r="G117">
        <v>4.5</v>
      </c>
      <c r="H117">
        <v>14</v>
      </c>
      <c r="I117">
        <v>0</v>
      </c>
      <c r="J117">
        <v>4.5</v>
      </c>
    </row>
    <row r="118" spans="1:10">
      <c r="A118" s="2">
        <v>0.39777777777777779</v>
      </c>
      <c r="B118">
        <v>1.79</v>
      </c>
      <c r="C118" t="s">
        <v>461</v>
      </c>
      <c r="D118" t="s">
        <v>462</v>
      </c>
      <c r="E118">
        <v>10</v>
      </c>
      <c r="F118">
        <v>1</v>
      </c>
      <c r="G118">
        <v>6</v>
      </c>
      <c r="H118">
        <v>14</v>
      </c>
      <c r="I118">
        <v>0</v>
      </c>
      <c r="J118">
        <v>4.5</v>
      </c>
    </row>
    <row r="119" spans="1:10">
      <c r="A119" s="2">
        <v>0.44750000000000001</v>
      </c>
      <c r="B119">
        <v>1.79</v>
      </c>
      <c r="C119" t="s">
        <v>1118</v>
      </c>
      <c r="E119">
        <v>17</v>
      </c>
      <c r="F119">
        <v>6</v>
      </c>
      <c r="G119">
        <v>5</v>
      </c>
      <c r="H119">
        <v>14</v>
      </c>
      <c r="I119">
        <v>0</v>
      </c>
      <c r="J119">
        <v>4</v>
      </c>
    </row>
    <row r="120" spans="1:10">
      <c r="A120" s="2">
        <v>0.44750000000000001</v>
      </c>
      <c r="B120">
        <v>1.79</v>
      </c>
      <c r="C120" t="s">
        <v>679</v>
      </c>
      <c r="D120" t="s">
        <v>680</v>
      </c>
      <c r="E120">
        <v>8</v>
      </c>
      <c r="F120">
        <v>3</v>
      </c>
      <c r="G120">
        <v>0.5</v>
      </c>
      <c r="H120">
        <v>70</v>
      </c>
      <c r="I120">
        <v>0</v>
      </c>
      <c r="J120">
        <v>4</v>
      </c>
    </row>
    <row r="121" spans="1:10">
      <c r="A121" s="2">
        <v>0.44750000000000001</v>
      </c>
      <c r="B121">
        <v>1.79</v>
      </c>
      <c r="C121" t="s">
        <v>676</v>
      </c>
      <c r="D121" t="s">
        <v>677</v>
      </c>
      <c r="E121">
        <v>10</v>
      </c>
      <c r="F121">
        <v>2</v>
      </c>
      <c r="G121">
        <v>0.5</v>
      </c>
      <c r="H121">
        <v>80</v>
      </c>
      <c r="I121">
        <v>0</v>
      </c>
      <c r="J121">
        <v>4</v>
      </c>
    </row>
    <row r="122" spans="1:10">
      <c r="A122" s="2">
        <v>0.44750000000000001</v>
      </c>
      <c r="B122">
        <v>1.79</v>
      </c>
      <c r="C122" t="s">
        <v>691</v>
      </c>
      <c r="D122" t="s">
        <v>692</v>
      </c>
      <c r="E122">
        <v>7</v>
      </c>
      <c r="F122">
        <v>2</v>
      </c>
      <c r="G122">
        <v>0.5</v>
      </c>
      <c r="H122">
        <v>60</v>
      </c>
      <c r="I122">
        <v>0</v>
      </c>
      <c r="J122">
        <v>4</v>
      </c>
    </row>
    <row r="123" spans="1:10">
      <c r="A123" s="2">
        <v>0.339622641509434</v>
      </c>
      <c r="B123">
        <v>1.8</v>
      </c>
      <c r="C123" t="s">
        <v>266</v>
      </c>
      <c r="D123" t="s">
        <v>267</v>
      </c>
      <c r="E123">
        <v>9</v>
      </c>
      <c r="F123">
        <v>1</v>
      </c>
      <c r="G123">
        <v>2.5</v>
      </c>
      <c r="H123">
        <v>12</v>
      </c>
      <c r="I123">
        <v>0</v>
      </c>
      <c r="J123">
        <v>5.3</v>
      </c>
    </row>
    <row r="124" spans="1:10">
      <c r="A124" s="2">
        <v>0.339622641509434</v>
      </c>
      <c r="B124">
        <v>1.8</v>
      </c>
      <c r="C124" t="s">
        <v>330</v>
      </c>
      <c r="D124" t="s">
        <v>331</v>
      </c>
      <c r="E124">
        <v>9</v>
      </c>
      <c r="F124">
        <v>1</v>
      </c>
      <c r="G124">
        <v>2.5</v>
      </c>
      <c r="H124">
        <v>12</v>
      </c>
      <c r="I124">
        <v>0</v>
      </c>
      <c r="J124">
        <v>5.3</v>
      </c>
    </row>
    <row r="125" spans="1:10">
      <c r="A125" s="2">
        <v>0.339622641509434</v>
      </c>
      <c r="B125">
        <v>1.8</v>
      </c>
      <c r="C125" t="s">
        <v>354</v>
      </c>
      <c r="D125" t="s">
        <v>355</v>
      </c>
      <c r="E125">
        <v>9</v>
      </c>
      <c r="F125">
        <v>1</v>
      </c>
      <c r="G125">
        <v>2.5</v>
      </c>
      <c r="H125">
        <v>12</v>
      </c>
      <c r="I125">
        <v>0</v>
      </c>
      <c r="J125">
        <v>5.3</v>
      </c>
    </row>
    <row r="126" spans="1:10">
      <c r="A126" s="2">
        <v>0.339622641509434</v>
      </c>
      <c r="B126">
        <v>1.8</v>
      </c>
      <c r="C126" t="s">
        <v>425</v>
      </c>
      <c r="D126" t="s">
        <v>426</v>
      </c>
      <c r="E126">
        <v>9</v>
      </c>
      <c r="F126">
        <v>1</v>
      </c>
      <c r="G126">
        <v>2.5</v>
      </c>
      <c r="H126">
        <v>12</v>
      </c>
      <c r="I126">
        <v>0</v>
      </c>
      <c r="J126">
        <v>5.3</v>
      </c>
    </row>
    <row r="127" spans="1:10">
      <c r="A127" s="2">
        <v>0.339622641509434</v>
      </c>
      <c r="B127">
        <v>1.8</v>
      </c>
      <c r="C127" t="s">
        <v>167</v>
      </c>
      <c r="D127" t="s">
        <v>168</v>
      </c>
      <c r="E127">
        <v>8</v>
      </c>
      <c r="F127">
        <v>1</v>
      </c>
      <c r="G127">
        <v>2.5</v>
      </c>
      <c r="H127">
        <v>11</v>
      </c>
      <c r="I127">
        <v>0</v>
      </c>
      <c r="J127">
        <v>5.3</v>
      </c>
    </row>
    <row r="128" spans="1:10">
      <c r="A128" s="2">
        <v>0.3716981132075472</v>
      </c>
      <c r="B128">
        <v>1.97</v>
      </c>
      <c r="C128" t="s">
        <v>551</v>
      </c>
      <c r="D128" t="s">
        <v>552</v>
      </c>
      <c r="E128">
        <v>21</v>
      </c>
      <c r="F128">
        <v>1</v>
      </c>
      <c r="G128">
        <v>5</v>
      </c>
      <c r="H128">
        <v>19</v>
      </c>
      <c r="I128">
        <v>0</v>
      </c>
      <c r="J128">
        <v>5.3</v>
      </c>
    </row>
    <row r="129" spans="1:10">
      <c r="A129" s="2">
        <v>0.3716981132075472</v>
      </c>
      <c r="B129">
        <v>1.97</v>
      </c>
      <c r="C129" t="s">
        <v>566</v>
      </c>
      <c r="D129" t="s">
        <v>567</v>
      </c>
      <c r="E129">
        <v>21</v>
      </c>
      <c r="F129">
        <v>1</v>
      </c>
      <c r="G129">
        <v>7</v>
      </c>
      <c r="H129">
        <v>21</v>
      </c>
      <c r="I129">
        <v>0</v>
      </c>
      <c r="J129">
        <v>5.3</v>
      </c>
    </row>
    <row r="130" spans="1:10">
      <c r="A130" s="2">
        <v>0.3716981132075472</v>
      </c>
      <c r="B130">
        <v>1.97</v>
      </c>
      <c r="C130" t="s">
        <v>275</v>
      </c>
      <c r="D130" t="s">
        <v>276</v>
      </c>
      <c r="E130">
        <v>20</v>
      </c>
      <c r="F130">
        <v>1</v>
      </c>
      <c r="G130">
        <v>10</v>
      </c>
      <c r="H130">
        <v>23</v>
      </c>
      <c r="I130">
        <v>0</v>
      </c>
      <c r="J130">
        <v>5.3</v>
      </c>
    </row>
    <row r="131" spans="1:10">
      <c r="A131" s="2">
        <v>0.3716981132075472</v>
      </c>
      <c r="B131">
        <v>1.97</v>
      </c>
      <c r="C131" t="s">
        <v>87</v>
      </c>
      <c r="D131" t="s">
        <v>88</v>
      </c>
      <c r="E131">
        <v>19</v>
      </c>
      <c r="F131">
        <v>1</v>
      </c>
      <c r="G131">
        <v>6</v>
      </c>
      <c r="H131">
        <v>20</v>
      </c>
      <c r="I131">
        <v>0</v>
      </c>
      <c r="J131">
        <v>5.3</v>
      </c>
    </row>
    <row r="132" spans="1:10">
      <c r="A132" s="2">
        <v>0.3716981132075472</v>
      </c>
      <c r="B132">
        <v>1.97</v>
      </c>
      <c r="C132" t="s">
        <v>120</v>
      </c>
      <c r="D132" t="s">
        <v>121</v>
      </c>
      <c r="E132">
        <v>19</v>
      </c>
      <c r="F132">
        <v>1</v>
      </c>
      <c r="G132">
        <v>10</v>
      </c>
      <c r="H132">
        <v>23</v>
      </c>
      <c r="I132">
        <v>0</v>
      </c>
      <c r="J132">
        <v>5.3</v>
      </c>
    </row>
    <row r="133" spans="1:10">
      <c r="A133" s="2">
        <v>0.3716981132075472</v>
      </c>
      <c r="B133">
        <v>1.97</v>
      </c>
      <c r="C133" t="s">
        <v>134</v>
      </c>
      <c r="D133" t="s">
        <v>135</v>
      </c>
      <c r="E133">
        <v>19</v>
      </c>
      <c r="F133">
        <v>1</v>
      </c>
      <c r="G133">
        <v>4.5</v>
      </c>
      <c r="H133">
        <v>18</v>
      </c>
      <c r="I133">
        <v>0</v>
      </c>
      <c r="J133">
        <v>5.3</v>
      </c>
    </row>
    <row r="134" spans="1:10">
      <c r="A134" s="2">
        <v>0.3716981132075472</v>
      </c>
      <c r="B134">
        <v>1.97</v>
      </c>
      <c r="C134" t="s">
        <v>449</v>
      </c>
      <c r="D134" t="s">
        <v>450</v>
      </c>
      <c r="E134">
        <v>19</v>
      </c>
      <c r="F134">
        <v>1</v>
      </c>
      <c r="G134">
        <v>5</v>
      </c>
      <c r="H134">
        <v>19</v>
      </c>
      <c r="I134">
        <v>0</v>
      </c>
      <c r="J134">
        <v>5.3</v>
      </c>
    </row>
    <row r="135" spans="1:10">
      <c r="A135" s="2">
        <v>0.3716981132075472</v>
      </c>
      <c r="B135">
        <v>1.97</v>
      </c>
      <c r="C135" t="s">
        <v>307</v>
      </c>
      <c r="D135" t="s">
        <v>308</v>
      </c>
      <c r="E135">
        <v>17</v>
      </c>
      <c r="F135">
        <v>1</v>
      </c>
      <c r="G135">
        <v>4</v>
      </c>
      <c r="H135">
        <v>18</v>
      </c>
      <c r="I135">
        <v>0</v>
      </c>
      <c r="J135">
        <v>5.3</v>
      </c>
    </row>
    <row r="136" spans="1:10">
      <c r="A136" s="2">
        <v>0.39400000000000002</v>
      </c>
      <c r="B136">
        <v>1.97</v>
      </c>
      <c r="C136" t="s">
        <v>81</v>
      </c>
      <c r="D136" t="s">
        <v>82</v>
      </c>
      <c r="E136">
        <v>15</v>
      </c>
      <c r="F136">
        <v>5</v>
      </c>
      <c r="G136">
        <v>7</v>
      </c>
      <c r="H136">
        <v>16</v>
      </c>
      <c r="I136">
        <v>0</v>
      </c>
      <c r="J136">
        <v>5</v>
      </c>
    </row>
    <row r="137" spans="1:10">
      <c r="A137" s="2">
        <v>0.39400000000000002</v>
      </c>
      <c r="B137">
        <v>1.97</v>
      </c>
      <c r="C137" t="s">
        <v>117</v>
      </c>
      <c r="D137" t="s">
        <v>118</v>
      </c>
      <c r="E137">
        <v>15</v>
      </c>
      <c r="F137">
        <v>5</v>
      </c>
      <c r="G137">
        <v>8</v>
      </c>
      <c r="H137">
        <v>17</v>
      </c>
      <c r="I137">
        <v>0</v>
      </c>
      <c r="J137">
        <v>5</v>
      </c>
    </row>
    <row r="138" spans="1:10">
      <c r="A138" s="2">
        <v>0.39400000000000002</v>
      </c>
      <c r="B138">
        <v>1.97</v>
      </c>
      <c r="C138" t="s">
        <v>143</v>
      </c>
      <c r="D138" t="s">
        <v>144</v>
      </c>
      <c r="E138">
        <v>15</v>
      </c>
      <c r="F138">
        <v>5</v>
      </c>
      <c r="G138">
        <v>7</v>
      </c>
      <c r="H138">
        <v>16</v>
      </c>
      <c r="I138">
        <v>0</v>
      </c>
      <c r="J138">
        <v>5</v>
      </c>
    </row>
    <row r="139" spans="1:10">
      <c r="A139" s="2">
        <v>0.39400000000000002</v>
      </c>
      <c r="B139">
        <v>1.97</v>
      </c>
      <c r="C139" t="s">
        <v>188</v>
      </c>
      <c r="D139" t="s">
        <v>189</v>
      </c>
      <c r="E139">
        <v>15</v>
      </c>
      <c r="F139">
        <v>5</v>
      </c>
      <c r="G139">
        <v>7</v>
      </c>
      <c r="H139">
        <v>16</v>
      </c>
      <c r="I139">
        <v>0</v>
      </c>
      <c r="J139">
        <v>5</v>
      </c>
    </row>
    <row r="140" spans="1:10">
      <c r="A140" s="2">
        <v>0.39400000000000002</v>
      </c>
      <c r="B140">
        <v>1.97</v>
      </c>
      <c r="C140" t="s">
        <v>203</v>
      </c>
      <c r="D140" t="s">
        <v>204</v>
      </c>
      <c r="E140">
        <v>15</v>
      </c>
      <c r="F140">
        <v>5</v>
      </c>
      <c r="G140">
        <v>8</v>
      </c>
      <c r="H140">
        <v>17</v>
      </c>
      <c r="I140">
        <v>0</v>
      </c>
      <c r="J140">
        <v>5</v>
      </c>
    </row>
    <row r="141" spans="1:10">
      <c r="A141" s="2">
        <v>0.39400000000000002</v>
      </c>
      <c r="B141">
        <v>1.97</v>
      </c>
      <c r="C141" t="s">
        <v>310</v>
      </c>
      <c r="D141" t="s">
        <v>311</v>
      </c>
      <c r="E141">
        <v>15</v>
      </c>
      <c r="F141">
        <v>5</v>
      </c>
      <c r="G141">
        <v>7</v>
      </c>
      <c r="H141">
        <v>16</v>
      </c>
      <c r="I141">
        <v>0</v>
      </c>
      <c r="J141">
        <v>5</v>
      </c>
    </row>
    <row r="142" spans="1:10">
      <c r="A142" s="2">
        <v>0.39400000000000002</v>
      </c>
      <c r="B142">
        <v>1.97</v>
      </c>
      <c r="C142" t="s">
        <v>324</v>
      </c>
      <c r="D142" t="s">
        <v>325</v>
      </c>
      <c r="E142">
        <v>15</v>
      </c>
      <c r="F142">
        <v>5</v>
      </c>
      <c r="G142">
        <v>7</v>
      </c>
      <c r="H142">
        <v>16</v>
      </c>
      <c r="I142">
        <v>0</v>
      </c>
      <c r="J142">
        <v>5</v>
      </c>
    </row>
    <row r="143" spans="1:10">
      <c r="A143" s="2">
        <v>0.39400000000000002</v>
      </c>
      <c r="B143">
        <v>1.97</v>
      </c>
      <c r="C143" t="s">
        <v>422</v>
      </c>
      <c r="D143" t="s">
        <v>423</v>
      </c>
      <c r="E143">
        <v>15</v>
      </c>
      <c r="F143">
        <v>5</v>
      </c>
      <c r="G143">
        <v>7</v>
      </c>
      <c r="H143">
        <v>16</v>
      </c>
      <c r="I143">
        <v>0</v>
      </c>
      <c r="J143">
        <v>5</v>
      </c>
    </row>
    <row r="144" spans="1:10">
      <c r="A144" s="2">
        <v>0.39400000000000002</v>
      </c>
      <c r="B144">
        <v>1.97</v>
      </c>
      <c r="C144" t="s">
        <v>1090</v>
      </c>
      <c r="D144" t="s">
        <v>1091</v>
      </c>
      <c r="E144">
        <v>15</v>
      </c>
      <c r="F144">
        <v>5</v>
      </c>
      <c r="G144">
        <v>7</v>
      </c>
      <c r="H144">
        <v>16</v>
      </c>
      <c r="I144">
        <v>0</v>
      </c>
      <c r="J144">
        <v>5</v>
      </c>
    </row>
    <row r="145" spans="1:10">
      <c r="A145" s="2">
        <v>0.33166666666666667</v>
      </c>
      <c r="B145">
        <v>1.99</v>
      </c>
      <c r="C145" t="s">
        <v>179</v>
      </c>
      <c r="D145" t="s">
        <v>180</v>
      </c>
      <c r="E145">
        <v>19</v>
      </c>
      <c r="F145">
        <v>1</v>
      </c>
      <c r="G145">
        <v>4</v>
      </c>
      <c r="H145">
        <v>13</v>
      </c>
      <c r="I145">
        <v>0</v>
      </c>
      <c r="J145">
        <v>6</v>
      </c>
    </row>
    <row r="146" spans="1:10">
      <c r="A146" s="2">
        <v>0.37547169811320757</v>
      </c>
      <c r="B146">
        <v>1.99</v>
      </c>
      <c r="C146" t="s">
        <v>360</v>
      </c>
      <c r="D146" t="s">
        <v>361</v>
      </c>
      <c r="E146">
        <v>16</v>
      </c>
      <c r="F146">
        <v>6</v>
      </c>
      <c r="G146">
        <v>3.5</v>
      </c>
      <c r="H146">
        <v>14</v>
      </c>
      <c r="I146">
        <v>0</v>
      </c>
      <c r="J146">
        <v>5.3</v>
      </c>
    </row>
    <row r="147" spans="1:10">
      <c r="A147" s="2">
        <v>0.37547169811320757</v>
      </c>
      <c r="B147">
        <v>1.99</v>
      </c>
      <c r="C147" t="s">
        <v>239</v>
      </c>
      <c r="D147" t="s">
        <v>240</v>
      </c>
      <c r="E147">
        <v>13</v>
      </c>
      <c r="F147">
        <v>6</v>
      </c>
      <c r="G147">
        <v>3.5</v>
      </c>
      <c r="H147">
        <v>13</v>
      </c>
      <c r="I147">
        <v>0</v>
      </c>
      <c r="J147">
        <v>5.3</v>
      </c>
    </row>
    <row r="148" spans="1:10">
      <c r="A148" s="2">
        <v>0.37547169811320757</v>
      </c>
      <c r="B148">
        <v>1.99</v>
      </c>
      <c r="C148" t="s">
        <v>443</v>
      </c>
      <c r="D148" t="s">
        <v>444</v>
      </c>
      <c r="E148">
        <v>13</v>
      </c>
      <c r="F148">
        <v>6</v>
      </c>
      <c r="G148">
        <v>3.5</v>
      </c>
      <c r="H148">
        <v>12</v>
      </c>
      <c r="I148">
        <v>0</v>
      </c>
      <c r="J148">
        <v>5.3</v>
      </c>
    </row>
    <row r="149" spans="1:10">
      <c r="A149" s="2">
        <v>0.37547169811320757</v>
      </c>
      <c r="B149">
        <v>1.99</v>
      </c>
      <c r="C149" t="s">
        <v>398</v>
      </c>
      <c r="D149" t="s">
        <v>399</v>
      </c>
      <c r="E149">
        <v>17</v>
      </c>
      <c r="F149">
        <v>5</v>
      </c>
      <c r="G149">
        <v>11</v>
      </c>
      <c r="H149">
        <v>20</v>
      </c>
      <c r="I149">
        <v>0</v>
      </c>
      <c r="J149">
        <v>5.3</v>
      </c>
    </row>
    <row r="150" spans="1:10">
      <c r="A150" s="2">
        <v>0.37547169811320757</v>
      </c>
      <c r="B150">
        <v>1.99</v>
      </c>
      <c r="C150" t="s">
        <v>155</v>
      </c>
      <c r="D150" t="s">
        <v>156</v>
      </c>
      <c r="E150">
        <v>15</v>
      </c>
      <c r="F150">
        <v>5</v>
      </c>
      <c r="G150">
        <v>11</v>
      </c>
      <c r="H150">
        <v>18</v>
      </c>
      <c r="I150">
        <v>0</v>
      </c>
      <c r="J150">
        <v>5.3</v>
      </c>
    </row>
    <row r="151" spans="1:10">
      <c r="A151" s="2">
        <v>0.37547169811320757</v>
      </c>
      <c r="B151">
        <v>1.99</v>
      </c>
      <c r="C151" t="s">
        <v>850</v>
      </c>
      <c r="D151" t="s">
        <v>851</v>
      </c>
      <c r="E151">
        <v>15</v>
      </c>
      <c r="F151">
        <v>5</v>
      </c>
      <c r="G151">
        <v>11</v>
      </c>
      <c r="H151">
        <v>18</v>
      </c>
      <c r="I151">
        <v>0</v>
      </c>
      <c r="J151">
        <v>5.3</v>
      </c>
    </row>
    <row r="152" spans="1:10">
      <c r="A152" s="2">
        <v>0.29857142857142854</v>
      </c>
      <c r="B152">
        <v>2.09</v>
      </c>
      <c r="C152" t="s">
        <v>951</v>
      </c>
      <c r="D152" t="s">
        <v>866</v>
      </c>
      <c r="E152">
        <v>6</v>
      </c>
      <c r="F152">
        <v>2</v>
      </c>
      <c r="G152">
        <v>4</v>
      </c>
      <c r="H152">
        <v>14</v>
      </c>
      <c r="I152">
        <v>0</v>
      </c>
      <c r="J152">
        <v>7</v>
      </c>
    </row>
    <row r="153" spans="1:10">
      <c r="A153" s="2">
        <v>0.29857142857142854</v>
      </c>
      <c r="B153">
        <v>2.09</v>
      </c>
      <c r="C153" t="s">
        <v>924</v>
      </c>
      <c r="D153" t="s">
        <v>866</v>
      </c>
      <c r="E153">
        <v>6</v>
      </c>
      <c r="F153">
        <v>1</v>
      </c>
      <c r="G153">
        <v>10</v>
      </c>
      <c r="H153">
        <v>19</v>
      </c>
      <c r="I153">
        <v>0</v>
      </c>
      <c r="J153">
        <v>7</v>
      </c>
    </row>
    <row r="154" spans="1:10">
      <c r="A154" s="2">
        <v>0.34833333333333333</v>
      </c>
      <c r="B154">
        <v>2.09</v>
      </c>
      <c r="C154" t="s">
        <v>621</v>
      </c>
      <c r="D154" t="s">
        <v>580</v>
      </c>
      <c r="E154">
        <v>5</v>
      </c>
      <c r="F154">
        <v>1</v>
      </c>
      <c r="G154">
        <v>0</v>
      </c>
      <c r="H154">
        <v>90</v>
      </c>
      <c r="I154">
        <v>0</v>
      </c>
      <c r="J154">
        <v>6</v>
      </c>
    </row>
    <row r="155" spans="1:10">
      <c r="A155" s="2">
        <v>0.3943396226415094</v>
      </c>
      <c r="B155">
        <v>2.09</v>
      </c>
      <c r="C155" t="s">
        <v>942</v>
      </c>
      <c r="D155" t="s">
        <v>943</v>
      </c>
      <c r="E155">
        <v>11</v>
      </c>
      <c r="F155">
        <v>1</v>
      </c>
      <c r="G155">
        <v>2.5</v>
      </c>
      <c r="H155">
        <v>12</v>
      </c>
      <c r="I155">
        <v>0</v>
      </c>
      <c r="J155">
        <v>5.3</v>
      </c>
    </row>
    <row r="156" spans="1:10">
      <c r="A156" s="2">
        <v>0.3943396226415094</v>
      </c>
      <c r="B156">
        <v>2.09</v>
      </c>
      <c r="C156" t="s">
        <v>945</v>
      </c>
      <c r="D156" t="s">
        <v>946</v>
      </c>
      <c r="E156">
        <v>11</v>
      </c>
      <c r="F156">
        <v>1</v>
      </c>
      <c r="G156">
        <v>2.5</v>
      </c>
      <c r="H156">
        <v>12</v>
      </c>
      <c r="I156">
        <v>0</v>
      </c>
      <c r="J156">
        <v>5.3</v>
      </c>
    </row>
    <row r="157" spans="1:10">
      <c r="A157" s="2">
        <v>0.3943396226415094</v>
      </c>
      <c r="B157">
        <v>2.09</v>
      </c>
      <c r="C157" t="s">
        <v>953</v>
      </c>
      <c r="D157" t="s">
        <v>954</v>
      </c>
      <c r="E157">
        <v>11</v>
      </c>
      <c r="F157">
        <v>1</v>
      </c>
      <c r="G157">
        <v>2.5</v>
      </c>
      <c r="H157">
        <v>12</v>
      </c>
      <c r="I157">
        <v>0</v>
      </c>
      <c r="J157">
        <v>5.3</v>
      </c>
    </row>
    <row r="158" spans="1:10">
      <c r="A158" s="2">
        <v>0.3943396226415094</v>
      </c>
      <c r="B158">
        <v>2.09</v>
      </c>
      <c r="C158" t="s">
        <v>962</v>
      </c>
      <c r="D158" t="s">
        <v>963</v>
      </c>
      <c r="E158">
        <v>11</v>
      </c>
      <c r="F158">
        <v>1</v>
      </c>
      <c r="G158">
        <v>0</v>
      </c>
      <c r="H158">
        <v>11</v>
      </c>
      <c r="I158">
        <v>0</v>
      </c>
      <c r="J158">
        <v>5.3</v>
      </c>
    </row>
    <row r="159" spans="1:10">
      <c r="A159" s="2">
        <v>0.3943396226415094</v>
      </c>
      <c r="B159">
        <v>2.09</v>
      </c>
      <c r="C159" t="s">
        <v>982</v>
      </c>
      <c r="D159" t="s">
        <v>983</v>
      </c>
      <c r="E159">
        <v>11</v>
      </c>
      <c r="F159">
        <v>1</v>
      </c>
      <c r="G159">
        <v>6</v>
      </c>
      <c r="H159">
        <v>15</v>
      </c>
      <c r="I159">
        <v>0</v>
      </c>
      <c r="J159">
        <v>5.3</v>
      </c>
    </row>
    <row r="160" spans="1:10">
      <c r="A160" s="2">
        <v>0.3943396226415094</v>
      </c>
      <c r="B160">
        <v>2.09</v>
      </c>
      <c r="C160" t="s">
        <v>994</v>
      </c>
      <c r="D160" t="s">
        <v>995</v>
      </c>
      <c r="E160">
        <v>11</v>
      </c>
      <c r="F160">
        <v>1</v>
      </c>
      <c r="G160">
        <v>2.5</v>
      </c>
      <c r="H160">
        <v>13</v>
      </c>
      <c r="I160">
        <v>0</v>
      </c>
      <c r="J160">
        <v>5.3</v>
      </c>
    </row>
    <row r="161" spans="1:10">
      <c r="A161" s="2">
        <v>0.43207547169811322</v>
      </c>
      <c r="B161">
        <v>2.29</v>
      </c>
      <c r="C161" t="s">
        <v>717</v>
      </c>
      <c r="D161" t="s">
        <v>718</v>
      </c>
      <c r="E161">
        <v>17</v>
      </c>
      <c r="F161">
        <v>5</v>
      </c>
      <c r="G161">
        <v>11</v>
      </c>
      <c r="H161">
        <v>19</v>
      </c>
      <c r="I161">
        <v>0</v>
      </c>
      <c r="J161">
        <v>5.3</v>
      </c>
    </row>
    <row r="162" spans="1:10">
      <c r="A162" s="2">
        <v>0.43207547169811322</v>
      </c>
      <c r="B162">
        <v>2.29</v>
      </c>
      <c r="C162" t="s">
        <v>720</v>
      </c>
      <c r="D162" t="s">
        <v>721</v>
      </c>
      <c r="E162">
        <v>14</v>
      </c>
      <c r="F162">
        <v>5</v>
      </c>
      <c r="G162">
        <v>11</v>
      </c>
      <c r="H162">
        <v>17</v>
      </c>
      <c r="I162">
        <v>0</v>
      </c>
      <c r="J162">
        <v>5.3</v>
      </c>
    </row>
    <row r="163" spans="1:10">
      <c r="A163" s="2">
        <v>0.43207547169811322</v>
      </c>
      <c r="B163">
        <v>2.29</v>
      </c>
      <c r="C163" t="s">
        <v>773</v>
      </c>
      <c r="D163" t="s">
        <v>774</v>
      </c>
      <c r="E163">
        <v>18</v>
      </c>
      <c r="F163">
        <v>3</v>
      </c>
      <c r="G163">
        <v>10</v>
      </c>
      <c r="H163">
        <v>16</v>
      </c>
      <c r="I163">
        <v>0</v>
      </c>
      <c r="J163">
        <v>5.3</v>
      </c>
    </row>
    <row r="164" spans="1:10">
      <c r="A164" s="2">
        <v>0.43207547169811322</v>
      </c>
      <c r="B164">
        <v>2.29</v>
      </c>
      <c r="C164" t="s">
        <v>296</v>
      </c>
      <c r="D164" t="s">
        <v>297</v>
      </c>
      <c r="E164">
        <v>11</v>
      </c>
      <c r="F164">
        <v>1</v>
      </c>
      <c r="G164">
        <v>0</v>
      </c>
      <c r="H164">
        <v>12</v>
      </c>
      <c r="I164">
        <v>0</v>
      </c>
      <c r="J164">
        <v>5.3</v>
      </c>
    </row>
    <row r="165" spans="1:10">
      <c r="A165" s="2">
        <v>0.43207547169811322</v>
      </c>
      <c r="B165">
        <v>2.29</v>
      </c>
      <c r="C165" t="s">
        <v>608</v>
      </c>
      <c r="D165" t="s">
        <v>609</v>
      </c>
      <c r="E165">
        <v>11</v>
      </c>
      <c r="F165">
        <v>1</v>
      </c>
      <c r="G165">
        <v>8</v>
      </c>
      <c r="H165">
        <v>14</v>
      </c>
      <c r="I165">
        <v>0</v>
      </c>
      <c r="J165">
        <v>5.3</v>
      </c>
    </row>
    <row r="166" spans="1:10">
      <c r="A166" s="2">
        <v>0.43207547169811322</v>
      </c>
      <c r="B166">
        <v>2.29</v>
      </c>
      <c r="C166" t="s">
        <v>613</v>
      </c>
      <c r="D166" t="s">
        <v>614</v>
      </c>
      <c r="E166">
        <v>11</v>
      </c>
      <c r="F166">
        <v>1</v>
      </c>
      <c r="G166">
        <v>7</v>
      </c>
      <c r="H166">
        <v>14</v>
      </c>
      <c r="I166">
        <v>0</v>
      </c>
      <c r="J166">
        <v>5.3</v>
      </c>
    </row>
    <row r="167" spans="1:10">
      <c r="A167" s="2">
        <v>0.43207547169811322</v>
      </c>
      <c r="B167">
        <v>2.29</v>
      </c>
      <c r="C167" t="s">
        <v>616</v>
      </c>
      <c r="D167" t="s">
        <v>617</v>
      </c>
      <c r="E167">
        <v>11</v>
      </c>
      <c r="F167">
        <v>1</v>
      </c>
      <c r="G167">
        <v>7</v>
      </c>
      <c r="H167">
        <v>15</v>
      </c>
      <c r="I167">
        <v>0</v>
      </c>
      <c r="J167">
        <v>5.3</v>
      </c>
    </row>
    <row r="168" spans="1:10">
      <c r="A168" s="2">
        <v>0.43207547169811322</v>
      </c>
      <c r="B168">
        <v>2.29</v>
      </c>
      <c r="C168" t="s">
        <v>930</v>
      </c>
      <c r="D168" t="s">
        <v>931</v>
      </c>
      <c r="E168">
        <v>11</v>
      </c>
      <c r="F168">
        <v>1</v>
      </c>
      <c r="G168">
        <v>0</v>
      </c>
      <c r="H168">
        <v>12</v>
      </c>
      <c r="I168">
        <v>0</v>
      </c>
      <c r="J168">
        <v>5.3</v>
      </c>
    </row>
    <row r="169" spans="1:10">
      <c r="A169" s="2">
        <v>0.43207547169811322</v>
      </c>
      <c r="B169">
        <v>2.29</v>
      </c>
      <c r="C169" t="s">
        <v>1095</v>
      </c>
      <c r="D169" t="s">
        <v>1096</v>
      </c>
      <c r="E169">
        <v>11</v>
      </c>
      <c r="F169">
        <v>1</v>
      </c>
      <c r="G169">
        <v>3</v>
      </c>
      <c r="H169">
        <v>14</v>
      </c>
      <c r="I169">
        <v>0</v>
      </c>
      <c r="J169">
        <v>5.3</v>
      </c>
    </row>
    <row r="170" spans="1:10">
      <c r="A170" s="2">
        <v>0.43207547169811322</v>
      </c>
      <c r="B170">
        <v>2.29</v>
      </c>
      <c r="C170" t="s">
        <v>464</v>
      </c>
      <c r="D170" t="s">
        <v>465</v>
      </c>
      <c r="E170">
        <v>10</v>
      </c>
      <c r="F170">
        <v>1</v>
      </c>
      <c r="G170">
        <v>0</v>
      </c>
      <c r="H170">
        <v>12</v>
      </c>
      <c r="I170">
        <v>0</v>
      </c>
      <c r="J170">
        <v>5.3</v>
      </c>
    </row>
    <row r="171" spans="1:10">
      <c r="A171" s="2">
        <v>0.43207547169811322</v>
      </c>
      <c r="B171">
        <v>2.29</v>
      </c>
      <c r="C171" t="s">
        <v>479</v>
      </c>
      <c r="D171" t="s">
        <v>480</v>
      </c>
      <c r="E171">
        <v>10</v>
      </c>
      <c r="F171">
        <v>1</v>
      </c>
      <c r="G171">
        <v>0</v>
      </c>
      <c r="H171">
        <v>11</v>
      </c>
      <c r="I171">
        <v>0</v>
      </c>
      <c r="J171">
        <v>5.3</v>
      </c>
    </row>
    <row r="172" spans="1:10">
      <c r="A172" s="2">
        <v>0.43207547169811322</v>
      </c>
      <c r="B172">
        <v>2.29</v>
      </c>
      <c r="C172" t="s">
        <v>233</v>
      </c>
      <c r="D172" t="s">
        <v>234</v>
      </c>
      <c r="E172">
        <v>9</v>
      </c>
      <c r="F172">
        <v>1</v>
      </c>
      <c r="G172">
        <v>0</v>
      </c>
      <c r="H172">
        <v>11</v>
      </c>
      <c r="I172">
        <v>0</v>
      </c>
      <c r="J172">
        <v>5.3</v>
      </c>
    </row>
    <row r="173" spans="1:10">
      <c r="A173" s="2">
        <v>0.43207547169811322</v>
      </c>
      <c r="B173">
        <v>2.29</v>
      </c>
      <c r="C173" t="s">
        <v>694</v>
      </c>
      <c r="D173" t="s">
        <v>695</v>
      </c>
      <c r="E173">
        <v>9</v>
      </c>
      <c r="F173">
        <v>1</v>
      </c>
      <c r="G173">
        <v>8</v>
      </c>
      <c r="H173">
        <v>17</v>
      </c>
      <c r="I173">
        <v>0</v>
      </c>
      <c r="J173">
        <v>5.3</v>
      </c>
    </row>
    <row r="174" spans="1:10">
      <c r="A174" s="2">
        <v>0.52045454545454539</v>
      </c>
      <c r="B174">
        <v>2.29</v>
      </c>
      <c r="C174" t="s">
        <v>299</v>
      </c>
      <c r="D174" t="s">
        <v>300</v>
      </c>
      <c r="E174">
        <v>8</v>
      </c>
      <c r="F174">
        <v>1</v>
      </c>
      <c r="G174">
        <v>4.5</v>
      </c>
      <c r="H174">
        <v>14</v>
      </c>
      <c r="I174">
        <v>0</v>
      </c>
      <c r="J174">
        <v>4.4000000000000004</v>
      </c>
    </row>
    <row r="175" spans="1:10">
      <c r="A175" s="2">
        <v>0.52045454545454539</v>
      </c>
      <c r="B175">
        <v>2.29</v>
      </c>
      <c r="C175" t="s">
        <v>764</v>
      </c>
      <c r="D175" t="s">
        <v>765</v>
      </c>
      <c r="E175">
        <v>5</v>
      </c>
      <c r="F175">
        <v>1</v>
      </c>
      <c r="G175">
        <v>4</v>
      </c>
      <c r="H175">
        <v>12</v>
      </c>
      <c r="I175">
        <v>0</v>
      </c>
      <c r="J175">
        <v>4.4000000000000004</v>
      </c>
    </row>
    <row r="176" spans="1:10">
      <c r="A176" s="2">
        <v>0.57250000000000001</v>
      </c>
      <c r="B176">
        <v>2.29</v>
      </c>
      <c r="C176" t="s">
        <v>711</v>
      </c>
      <c r="D176" t="s">
        <v>712</v>
      </c>
      <c r="E176">
        <v>8</v>
      </c>
      <c r="F176">
        <v>9</v>
      </c>
      <c r="G176">
        <v>10</v>
      </c>
      <c r="H176">
        <v>17</v>
      </c>
      <c r="I176">
        <v>0</v>
      </c>
      <c r="J176">
        <v>4</v>
      </c>
    </row>
    <row r="177" spans="1:10">
      <c r="A177" s="2">
        <v>0.57250000000000001</v>
      </c>
      <c r="B177">
        <v>2.29</v>
      </c>
      <c r="C177" t="s">
        <v>723</v>
      </c>
      <c r="D177" t="s">
        <v>724</v>
      </c>
      <c r="E177">
        <v>8</v>
      </c>
      <c r="F177">
        <v>9</v>
      </c>
      <c r="G177">
        <v>10</v>
      </c>
      <c r="H177">
        <v>17</v>
      </c>
      <c r="I177">
        <v>0</v>
      </c>
      <c r="J177">
        <v>4</v>
      </c>
    </row>
    <row r="178" spans="1:10">
      <c r="A178" s="2">
        <v>0.6</v>
      </c>
      <c r="B178">
        <v>2.4</v>
      </c>
      <c r="C178" t="s">
        <v>1056</v>
      </c>
      <c r="D178" t="s">
        <v>1057</v>
      </c>
      <c r="E178">
        <v>18</v>
      </c>
      <c r="F178">
        <v>3</v>
      </c>
      <c r="G178">
        <v>5</v>
      </c>
      <c r="H178">
        <v>14</v>
      </c>
      <c r="I178">
        <v>0</v>
      </c>
      <c r="J178">
        <v>4</v>
      </c>
    </row>
    <row r="179" spans="1:10">
      <c r="A179" s="2">
        <v>0.31125000000000003</v>
      </c>
      <c r="B179">
        <v>2.4900000000000002</v>
      </c>
      <c r="C179" t="s">
        <v>123</v>
      </c>
      <c r="E179">
        <v>35</v>
      </c>
      <c r="F179">
        <v>1</v>
      </c>
      <c r="G179">
        <v>13</v>
      </c>
      <c r="H179">
        <v>32</v>
      </c>
      <c r="I179">
        <v>0</v>
      </c>
      <c r="J179">
        <v>8</v>
      </c>
    </row>
    <row r="180" spans="1:10">
      <c r="A180" s="2">
        <v>0.31125000000000003</v>
      </c>
      <c r="B180">
        <v>2.4900000000000002</v>
      </c>
      <c r="C180" t="s">
        <v>404</v>
      </c>
      <c r="D180" t="s">
        <v>405</v>
      </c>
      <c r="E180">
        <v>32</v>
      </c>
      <c r="F180">
        <v>1</v>
      </c>
      <c r="G180">
        <v>11</v>
      </c>
      <c r="H180">
        <v>28</v>
      </c>
      <c r="I180">
        <v>0</v>
      </c>
      <c r="J180">
        <v>8</v>
      </c>
    </row>
    <row r="181" spans="1:10">
      <c r="A181" s="2">
        <v>0.31125000000000003</v>
      </c>
      <c r="B181">
        <v>2.4900000000000002</v>
      </c>
      <c r="C181" t="s">
        <v>146</v>
      </c>
      <c r="D181" t="s">
        <v>147</v>
      </c>
      <c r="E181">
        <v>31</v>
      </c>
      <c r="F181">
        <v>1</v>
      </c>
      <c r="G181">
        <v>11</v>
      </c>
      <c r="H181">
        <v>28</v>
      </c>
      <c r="I181">
        <v>0</v>
      </c>
      <c r="J181">
        <v>8</v>
      </c>
    </row>
    <row r="182" spans="1:10">
      <c r="A182" s="2">
        <v>0.31125000000000003</v>
      </c>
      <c r="B182">
        <v>2.4900000000000002</v>
      </c>
      <c r="C182" t="s">
        <v>407</v>
      </c>
      <c r="D182" t="s">
        <v>408</v>
      </c>
      <c r="E182">
        <v>31</v>
      </c>
      <c r="F182">
        <v>1</v>
      </c>
      <c r="G182">
        <v>11</v>
      </c>
      <c r="H182">
        <v>28</v>
      </c>
      <c r="I182">
        <v>0</v>
      </c>
      <c r="J182">
        <v>8</v>
      </c>
    </row>
    <row r="183" spans="1:10">
      <c r="A183" s="2">
        <v>0.31125000000000003</v>
      </c>
      <c r="B183">
        <v>2.4900000000000002</v>
      </c>
      <c r="C183" t="s">
        <v>491</v>
      </c>
      <c r="D183" t="s">
        <v>492</v>
      </c>
      <c r="E183">
        <v>31</v>
      </c>
      <c r="F183">
        <v>1</v>
      </c>
      <c r="G183">
        <v>11</v>
      </c>
      <c r="H183">
        <v>28</v>
      </c>
      <c r="I183">
        <v>0</v>
      </c>
      <c r="J183">
        <v>8</v>
      </c>
    </row>
    <row r="184" spans="1:10">
      <c r="A184" s="2">
        <v>0.31125000000000003</v>
      </c>
      <c r="B184">
        <v>2.4900000000000002</v>
      </c>
      <c r="C184" t="s">
        <v>837</v>
      </c>
      <c r="D184" t="s">
        <v>838</v>
      </c>
      <c r="E184">
        <v>31</v>
      </c>
      <c r="F184">
        <v>1</v>
      </c>
      <c r="G184">
        <v>11</v>
      </c>
      <c r="H184">
        <v>28</v>
      </c>
      <c r="I184">
        <v>0</v>
      </c>
      <c r="J184">
        <v>8</v>
      </c>
    </row>
    <row r="185" spans="1:10">
      <c r="A185" s="2">
        <v>0.31125000000000003</v>
      </c>
      <c r="B185">
        <v>2.4900000000000002</v>
      </c>
      <c r="C185" t="s">
        <v>176</v>
      </c>
      <c r="D185" t="s">
        <v>177</v>
      </c>
      <c r="E185">
        <v>30</v>
      </c>
      <c r="F185">
        <v>1</v>
      </c>
      <c r="G185">
        <v>11</v>
      </c>
      <c r="H185">
        <v>28</v>
      </c>
      <c r="I185">
        <v>0</v>
      </c>
      <c r="J185">
        <v>8</v>
      </c>
    </row>
    <row r="186" spans="1:10">
      <c r="A186" s="2">
        <v>0.31125000000000003</v>
      </c>
      <c r="B186">
        <v>2.4900000000000002</v>
      </c>
      <c r="C186" t="s">
        <v>530</v>
      </c>
      <c r="D186" t="s">
        <v>531</v>
      </c>
      <c r="E186">
        <v>30</v>
      </c>
      <c r="F186">
        <v>1</v>
      </c>
      <c r="G186">
        <v>13</v>
      </c>
      <c r="H186">
        <v>30</v>
      </c>
      <c r="I186">
        <v>0</v>
      </c>
      <c r="J186">
        <v>8</v>
      </c>
    </row>
    <row r="187" spans="1:10">
      <c r="A187" s="2">
        <v>0.31125000000000003</v>
      </c>
      <c r="B187">
        <v>2.4900000000000002</v>
      </c>
      <c r="C187" t="s">
        <v>1188</v>
      </c>
      <c r="D187" t="s">
        <v>1189</v>
      </c>
      <c r="E187">
        <v>29</v>
      </c>
      <c r="F187">
        <v>1</v>
      </c>
      <c r="G187">
        <v>12</v>
      </c>
      <c r="H187">
        <v>29</v>
      </c>
      <c r="I187">
        <v>0</v>
      </c>
      <c r="J187">
        <v>8</v>
      </c>
    </row>
    <row r="188" spans="1:10">
      <c r="A188" s="2">
        <v>0.31125000000000003</v>
      </c>
      <c r="B188">
        <v>2.4900000000000002</v>
      </c>
      <c r="C188" t="s">
        <v>269</v>
      </c>
      <c r="D188" t="s">
        <v>270</v>
      </c>
      <c r="E188">
        <v>28</v>
      </c>
      <c r="F188">
        <v>1</v>
      </c>
      <c r="G188">
        <v>13</v>
      </c>
      <c r="H188">
        <v>29</v>
      </c>
      <c r="I188">
        <v>0</v>
      </c>
      <c r="J188">
        <v>8</v>
      </c>
    </row>
    <row r="189" spans="1:10">
      <c r="A189" s="2">
        <v>0.42931034482758623</v>
      </c>
      <c r="B189">
        <v>2.4900000000000002</v>
      </c>
      <c r="C189" t="s">
        <v>1120</v>
      </c>
      <c r="D189" t="s">
        <v>1121</v>
      </c>
      <c r="E189">
        <v>27</v>
      </c>
      <c r="F189">
        <v>9</v>
      </c>
      <c r="G189">
        <v>11</v>
      </c>
      <c r="H189">
        <v>28</v>
      </c>
      <c r="I189">
        <v>0</v>
      </c>
      <c r="J189">
        <v>5.8</v>
      </c>
    </row>
    <row r="190" spans="1:10">
      <c r="A190" s="2">
        <v>0.45272727272727276</v>
      </c>
      <c r="B190">
        <v>2.4900000000000002</v>
      </c>
      <c r="C190" t="s">
        <v>302</v>
      </c>
      <c r="D190" t="s">
        <v>303</v>
      </c>
      <c r="E190">
        <v>25</v>
      </c>
      <c r="F190">
        <v>9</v>
      </c>
      <c r="G190">
        <v>18</v>
      </c>
      <c r="H190">
        <v>31</v>
      </c>
      <c r="I190">
        <v>0</v>
      </c>
      <c r="J190">
        <v>5.5</v>
      </c>
    </row>
    <row r="191" spans="1:10">
      <c r="A191" s="2">
        <v>0.45272727272727276</v>
      </c>
      <c r="B191">
        <v>2.4900000000000002</v>
      </c>
      <c r="C191" t="s">
        <v>536</v>
      </c>
      <c r="D191" t="s">
        <v>537</v>
      </c>
      <c r="E191">
        <v>24</v>
      </c>
      <c r="F191">
        <v>9</v>
      </c>
      <c r="G191">
        <v>13</v>
      </c>
      <c r="H191">
        <v>27</v>
      </c>
      <c r="I191">
        <v>0</v>
      </c>
      <c r="J191">
        <v>5.5</v>
      </c>
    </row>
    <row r="192" spans="1:10">
      <c r="A192" s="2">
        <v>8.7187500000000001E-2</v>
      </c>
      <c r="B192">
        <v>2.79</v>
      </c>
      <c r="C192" t="s">
        <v>18</v>
      </c>
      <c r="D192" t="s">
        <v>19</v>
      </c>
      <c r="E192">
        <v>35</v>
      </c>
      <c r="F192">
        <v>5</v>
      </c>
      <c r="G192">
        <v>1.5</v>
      </c>
      <c r="H192">
        <v>17</v>
      </c>
      <c r="I192">
        <v>0</v>
      </c>
      <c r="J192">
        <v>32</v>
      </c>
    </row>
    <row r="193" spans="1:10">
      <c r="A193" s="2">
        <v>0.54528301886792452</v>
      </c>
      <c r="B193">
        <v>2.89</v>
      </c>
      <c r="C193" t="s">
        <v>793</v>
      </c>
      <c r="D193" t="s">
        <v>794</v>
      </c>
      <c r="E193">
        <v>7</v>
      </c>
      <c r="F193">
        <v>2</v>
      </c>
      <c r="G193">
        <v>11</v>
      </c>
      <c r="H193">
        <v>16</v>
      </c>
      <c r="I193">
        <v>0</v>
      </c>
      <c r="J193">
        <v>5.3</v>
      </c>
    </row>
    <row r="194" spans="1:10">
      <c r="A194" s="2">
        <v>0.54528301886792452</v>
      </c>
      <c r="B194">
        <v>2.89</v>
      </c>
      <c r="C194" t="s">
        <v>1000</v>
      </c>
      <c r="D194" t="s">
        <v>1001</v>
      </c>
      <c r="E194">
        <v>7</v>
      </c>
      <c r="F194">
        <v>2</v>
      </c>
      <c r="G194">
        <v>11</v>
      </c>
      <c r="H194">
        <v>15</v>
      </c>
      <c r="I194">
        <v>0</v>
      </c>
      <c r="J194">
        <v>5.3</v>
      </c>
    </row>
    <row r="195" spans="1:10">
      <c r="A195" s="2">
        <v>0.54528301886792452</v>
      </c>
      <c r="B195">
        <v>2.89</v>
      </c>
      <c r="C195" t="s">
        <v>1003</v>
      </c>
      <c r="D195" t="s">
        <v>1004</v>
      </c>
      <c r="E195">
        <v>7</v>
      </c>
      <c r="F195">
        <v>2</v>
      </c>
      <c r="G195">
        <v>13</v>
      </c>
      <c r="H195">
        <v>17</v>
      </c>
      <c r="I195">
        <v>0</v>
      </c>
      <c r="J195">
        <v>5.3</v>
      </c>
    </row>
    <row r="196" spans="1:10">
      <c r="A196" s="2">
        <v>9.9687499999999998E-2</v>
      </c>
      <c r="B196">
        <v>3.19</v>
      </c>
      <c r="C196" t="s">
        <v>75</v>
      </c>
      <c r="D196" t="s">
        <v>76</v>
      </c>
      <c r="E196">
        <v>16</v>
      </c>
      <c r="F196">
        <v>7</v>
      </c>
      <c r="G196">
        <v>6</v>
      </c>
      <c r="H196">
        <v>15</v>
      </c>
      <c r="I196">
        <v>0</v>
      </c>
      <c r="J196">
        <v>32</v>
      </c>
    </row>
    <row r="197" spans="1:10">
      <c r="A197" s="2">
        <v>9.9687499999999998E-2</v>
      </c>
      <c r="B197">
        <v>3.19</v>
      </c>
      <c r="C197" t="s">
        <v>369</v>
      </c>
      <c r="D197" t="s">
        <v>370</v>
      </c>
      <c r="E197">
        <v>13</v>
      </c>
      <c r="F197">
        <v>7</v>
      </c>
      <c r="G197">
        <v>0</v>
      </c>
      <c r="H197">
        <v>90</v>
      </c>
      <c r="I197">
        <v>0</v>
      </c>
      <c r="J197">
        <v>32</v>
      </c>
    </row>
    <row r="198" spans="1:10">
      <c r="A198" s="2">
        <v>9.9687499999999998E-2</v>
      </c>
      <c r="B198">
        <v>3.19</v>
      </c>
      <c r="C198" t="s">
        <v>372</v>
      </c>
      <c r="D198" t="s">
        <v>373</v>
      </c>
      <c r="E198">
        <v>33</v>
      </c>
      <c r="F198">
        <v>6</v>
      </c>
      <c r="G198">
        <v>1.5</v>
      </c>
      <c r="H198">
        <v>16</v>
      </c>
      <c r="I198">
        <v>0</v>
      </c>
      <c r="J198">
        <v>32</v>
      </c>
    </row>
    <row r="199" spans="1:10">
      <c r="A199" s="2">
        <v>9.9687499999999998E-2</v>
      </c>
      <c r="B199">
        <v>3.19</v>
      </c>
      <c r="C199" t="s">
        <v>342</v>
      </c>
      <c r="D199" t="s">
        <v>343</v>
      </c>
      <c r="E199">
        <v>13</v>
      </c>
      <c r="F199">
        <v>6</v>
      </c>
      <c r="G199">
        <v>0</v>
      </c>
      <c r="H199">
        <v>90</v>
      </c>
      <c r="I199">
        <v>0</v>
      </c>
      <c r="J199">
        <v>32</v>
      </c>
    </row>
    <row r="200" spans="1:10">
      <c r="A200" s="2">
        <v>9.9687499999999998E-2</v>
      </c>
      <c r="B200">
        <v>3.19</v>
      </c>
      <c r="C200" t="s">
        <v>36</v>
      </c>
      <c r="D200" t="s">
        <v>37</v>
      </c>
      <c r="E200">
        <v>33</v>
      </c>
      <c r="F200">
        <v>5</v>
      </c>
      <c r="G200">
        <v>1.5</v>
      </c>
      <c r="H200">
        <v>16</v>
      </c>
      <c r="I200">
        <v>0</v>
      </c>
      <c r="J200">
        <v>32</v>
      </c>
    </row>
    <row r="201" spans="1:10">
      <c r="A201" s="2">
        <v>0.21187500000000001</v>
      </c>
      <c r="B201">
        <v>3.39</v>
      </c>
      <c r="C201" t="s">
        <v>761</v>
      </c>
      <c r="D201" t="s">
        <v>762</v>
      </c>
      <c r="E201">
        <v>8</v>
      </c>
      <c r="F201">
        <v>2</v>
      </c>
      <c r="G201">
        <v>0.5</v>
      </c>
      <c r="H201">
        <v>50</v>
      </c>
      <c r="I201">
        <v>0</v>
      </c>
      <c r="J201">
        <v>16</v>
      </c>
    </row>
    <row r="202" spans="1:10">
      <c r="A202" s="2">
        <v>0.56500000000000006</v>
      </c>
      <c r="B202">
        <v>3.39</v>
      </c>
      <c r="C202" t="s">
        <v>783</v>
      </c>
      <c r="D202" t="s">
        <v>784</v>
      </c>
      <c r="E202">
        <v>25</v>
      </c>
      <c r="F202">
        <v>8</v>
      </c>
      <c r="G202">
        <v>2.5</v>
      </c>
      <c r="H202">
        <v>16</v>
      </c>
      <c r="I202">
        <v>4</v>
      </c>
      <c r="J202">
        <v>6</v>
      </c>
    </row>
    <row r="203" spans="1:10">
      <c r="A203" s="2">
        <v>0.84750000000000003</v>
      </c>
      <c r="B203">
        <v>3.39</v>
      </c>
      <c r="C203" t="s">
        <v>152</v>
      </c>
      <c r="D203" t="s">
        <v>153</v>
      </c>
      <c r="E203">
        <v>13</v>
      </c>
      <c r="F203">
        <v>4</v>
      </c>
      <c r="G203">
        <v>1.5</v>
      </c>
      <c r="H203">
        <v>90</v>
      </c>
      <c r="I203">
        <v>4</v>
      </c>
      <c r="J203">
        <v>4</v>
      </c>
    </row>
    <row r="204" spans="1:10">
      <c r="A204" s="2">
        <v>0.84750000000000003</v>
      </c>
      <c r="B204">
        <v>3.39</v>
      </c>
      <c r="C204" t="s">
        <v>446</v>
      </c>
      <c r="D204" t="s">
        <v>447</v>
      </c>
      <c r="E204">
        <v>13</v>
      </c>
      <c r="F204">
        <v>4</v>
      </c>
      <c r="G204">
        <v>1.5</v>
      </c>
      <c r="H204">
        <v>90</v>
      </c>
      <c r="I204">
        <v>4</v>
      </c>
      <c r="J204">
        <v>4</v>
      </c>
    </row>
    <row r="205" spans="1:10">
      <c r="A205" s="2">
        <v>0.84750000000000003</v>
      </c>
      <c r="B205">
        <v>3.39</v>
      </c>
      <c r="C205" t="s">
        <v>685</v>
      </c>
      <c r="D205" t="s">
        <v>686</v>
      </c>
      <c r="E205">
        <v>13</v>
      </c>
      <c r="F205">
        <v>4</v>
      </c>
      <c r="G205">
        <v>1.5</v>
      </c>
      <c r="H205">
        <v>90</v>
      </c>
      <c r="I205">
        <v>4</v>
      </c>
      <c r="J205">
        <v>4</v>
      </c>
    </row>
    <row r="206" spans="1:10">
      <c r="A206" s="2">
        <v>0.84750000000000003</v>
      </c>
      <c r="B206">
        <v>3.39</v>
      </c>
      <c r="C206" t="s">
        <v>688</v>
      </c>
      <c r="D206" t="s">
        <v>689</v>
      </c>
      <c r="E206">
        <v>13</v>
      </c>
      <c r="F206">
        <v>4</v>
      </c>
      <c r="G206">
        <v>1.5</v>
      </c>
      <c r="H206">
        <v>90</v>
      </c>
      <c r="I206">
        <v>4</v>
      </c>
      <c r="J206">
        <v>4</v>
      </c>
    </row>
    <row r="207" spans="1:10">
      <c r="A207" s="2">
        <v>0.84750000000000003</v>
      </c>
      <c r="B207">
        <v>3.39</v>
      </c>
      <c r="C207" t="s">
        <v>749</v>
      </c>
      <c r="D207" t="s">
        <v>750</v>
      </c>
      <c r="E207">
        <v>6</v>
      </c>
      <c r="F207">
        <v>4</v>
      </c>
      <c r="G207">
        <v>0</v>
      </c>
      <c r="H207">
        <v>60</v>
      </c>
      <c r="I207">
        <v>4</v>
      </c>
      <c r="J207">
        <v>4</v>
      </c>
    </row>
    <row r="208" spans="1:10">
      <c r="A208" s="2">
        <v>0.84750000000000003</v>
      </c>
      <c r="B208">
        <v>3.39</v>
      </c>
      <c r="C208" t="s">
        <v>357</v>
      </c>
      <c r="D208" t="s">
        <v>358</v>
      </c>
      <c r="E208">
        <v>13</v>
      </c>
      <c r="F208">
        <v>3</v>
      </c>
      <c r="G208">
        <v>1</v>
      </c>
      <c r="H208">
        <v>80</v>
      </c>
      <c r="I208">
        <v>4</v>
      </c>
      <c r="J208">
        <v>4</v>
      </c>
    </row>
    <row r="209" spans="1:10">
      <c r="A209" s="2">
        <v>1.059375</v>
      </c>
      <c r="B209">
        <v>3.39</v>
      </c>
      <c r="C209" t="s">
        <v>1081</v>
      </c>
      <c r="D209" t="s">
        <v>1082</v>
      </c>
      <c r="E209">
        <v>10</v>
      </c>
      <c r="F209">
        <v>1</v>
      </c>
      <c r="G209">
        <v>21</v>
      </c>
      <c r="H209">
        <v>32</v>
      </c>
      <c r="I209">
        <v>0</v>
      </c>
      <c r="J209">
        <v>3.2</v>
      </c>
    </row>
    <row r="210" spans="1:10">
      <c r="A210" s="2">
        <v>1.6950000000000001</v>
      </c>
      <c r="B210">
        <v>3.39</v>
      </c>
      <c r="C210" t="s">
        <v>348</v>
      </c>
      <c r="D210" t="s">
        <v>349</v>
      </c>
      <c r="E210">
        <v>8</v>
      </c>
      <c r="F210">
        <v>2</v>
      </c>
      <c r="G210">
        <v>0.5</v>
      </c>
      <c r="H210">
        <v>50</v>
      </c>
      <c r="I210">
        <v>8</v>
      </c>
      <c r="J210">
        <v>2</v>
      </c>
    </row>
    <row r="211" spans="1:10">
      <c r="A211" s="2">
        <v>3.39</v>
      </c>
      <c r="B211">
        <v>3.39</v>
      </c>
      <c r="C211" t="s">
        <v>738</v>
      </c>
      <c r="D211" t="s">
        <v>739</v>
      </c>
      <c r="E211">
        <v>4</v>
      </c>
      <c r="F211">
        <v>3</v>
      </c>
      <c r="G211">
        <v>0</v>
      </c>
      <c r="H211">
        <v>25</v>
      </c>
      <c r="I211">
        <v>0</v>
      </c>
      <c r="J211">
        <v>1</v>
      </c>
    </row>
    <row r="212" spans="1:10">
      <c r="A212" s="2">
        <v>3.39</v>
      </c>
      <c r="B212">
        <v>3.39</v>
      </c>
      <c r="C212" t="s">
        <v>741</v>
      </c>
      <c r="D212" t="s">
        <v>742</v>
      </c>
      <c r="E212">
        <v>4</v>
      </c>
      <c r="F212">
        <v>3</v>
      </c>
      <c r="G212">
        <v>0</v>
      </c>
      <c r="H212">
        <v>25</v>
      </c>
      <c r="I212">
        <v>0</v>
      </c>
      <c r="J212">
        <v>1</v>
      </c>
    </row>
    <row r="213" spans="1:10">
      <c r="A213" s="2">
        <v>0.19829545454545455</v>
      </c>
      <c r="B213">
        <v>3.49</v>
      </c>
      <c r="C213" t="s">
        <v>585</v>
      </c>
      <c r="D213" t="s">
        <v>580</v>
      </c>
      <c r="E213">
        <v>7</v>
      </c>
      <c r="F213">
        <v>2</v>
      </c>
      <c r="G213">
        <v>0</v>
      </c>
      <c r="H213">
        <v>12</v>
      </c>
      <c r="I213">
        <v>0</v>
      </c>
      <c r="J213">
        <v>17.600000000000001</v>
      </c>
    </row>
    <row r="214" spans="1:10">
      <c r="A214" s="2">
        <v>0.19829545454545455</v>
      </c>
      <c r="B214">
        <v>3.49</v>
      </c>
      <c r="C214" t="s">
        <v>988</v>
      </c>
      <c r="D214" t="s">
        <v>989</v>
      </c>
      <c r="E214">
        <v>7</v>
      </c>
      <c r="F214">
        <v>2</v>
      </c>
      <c r="G214">
        <v>4.5</v>
      </c>
      <c r="H214">
        <v>16</v>
      </c>
      <c r="I214">
        <v>0</v>
      </c>
      <c r="J214">
        <v>17.600000000000001</v>
      </c>
    </row>
    <row r="215" spans="1:10">
      <c r="A215" s="2">
        <v>0.28500000000000003</v>
      </c>
      <c r="B215">
        <v>3.99</v>
      </c>
      <c r="C215" t="s">
        <v>1607</v>
      </c>
      <c r="E215">
        <v>1</v>
      </c>
      <c r="F215">
        <v>2</v>
      </c>
      <c r="G215">
        <v>2.5</v>
      </c>
      <c r="H215">
        <v>35</v>
      </c>
      <c r="I215">
        <v>0</v>
      </c>
      <c r="J215">
        <v>14</v>
      </c>
    </row>
    <row r="216" spans="1:10">
      <c r="A216" s="2">
        <v>0.28500000000000003</v>
      </c>
      <c r="B216">
        <v>3.99</v>
      </c>
      <c r="C216" t="s">
        <v>1608</v>
      </c>
      <c r="D216" t="s">
        <v>1059</v>
      </c>
      <c r="E216">
        <v>5</v>
      </c>
      <c r="F216">
        <v>1</v>
      </c>
      <c r="G216">
        <v>2</v>
      </c>
      <c r="H216">
        <v>40</v>
      </c>
      <c r="I216">
        <v>0</v>
      </c>
      <c r="J216">
        <v>14</v>
      </c>
    </row>
    <row r="217" spans="1:10">
      <c r="A217" s="2">
        <v>0.28500000000000003</v>
      </c>
      <c r="B217">
        <v>3.99</v>
      </c>
      <c r="C217" t="s">
        <v>1074</v>
      </c>
      <c r="E217">
        <v>4</v>
      </c>
      <c r="F217">
        <v>1</v>
      </c>
      <c r="G217">
        <v>2</v>
      </c>
      <c r="H217">
        <v>40</v>
      </c>
      <c r="I217">
        <v>0</v>
      </c>
      <c r="J217">
        <v>14</v>
      </c>
    </row>
    <row r="218" spans="1:10">
      <c r="A218" s="2">
        <v>0.28500000000000003</v>
      </c>
      <c r="B218">
        <v>3.99</v>
      </c>
      <c r="C218" t="s">
        <v>1600</v>
      </c>
      <c r="E218">
        <v>2</v>
      </c>
      <c r="F218">
        <v>1</v>
      </c>
      <c r="G218">
        <v>3.5</v>
      </c>
      <c r="H218">
        <v>45</v>
      </c>
      <c r="I218">
        <v>0</v>
      </c>
      <c r="J218">
        <v>14</v>
      </c>
    </row>
    <row r="219" spans="1:10">
      <c r="A219" s="2">
        <v>0.28500000000000003</v>
      </c>
      <c r="B219">
        <v>3.99</v>
      </c>
      <c r="C219" t="s">
        <v>1601</v>
      </c>
      <c r="E219">
        <v>2</v>
      </c>
      <c r="F219">
        <v>1</v>
      </c>
      <c r="G219">
        <v>3</v>
      </c>
      <c r="H219">
        <v>45</v>
      </c>
      <c r="I219">
        <v>0</v>
      </c>
      <c r="J219">
        <v>14</v>
      </c>
    </row>
    <row r="220" spans="1:10">
      <c r="A220" s="2">
        <v>0.28500000000000003</v>
      </c>
      <c r="B220">
        <v>3.99</v>
      </c>
      <c r="C220" t="s">
        <v>1602</v>
      </c>
      <c r="E220">
        <v>2</v>
      </c>
      <c r="F220">
        <v>1</v>
      </c>
      <c r="G220">
        <v>3</v>
      </c>
      <c r="H220">
        <v>45</v>
      </c>
      <c r="I220">
        <v>0</v>
      </c>
      <c r="J220">
        <v>14</v>
      </c>
    </row>
    <row r="221" spans="1:10">
      <c r="A221" s="2">
        <v>0.28500000000000003</v>
      </c>
      <c r="B221">
        <v>3.99</v>
      </c>
      <c r="C221" t="s">
        <v>1061</v>
      </c>
      <c r="E221">
        <v>2</v>
      </c>
      <c r="F221">
        <v>1</v>
      </c>
      <c r="G221">
        <v>3</v>
      </c>
      <c r="H221">
        <v>45</v>
      </c>
      <c r="I221">
        <v>0</v>
      </c>
      <c r="J221">
        <v>14</v>
      </c>
    </row>
    <row r="222" spans="1:10">
      <c r="A222" s="2">
        <v>0.28500000000000003</v>
      </c>
      <c r="B222">
        <v>3.99</v>
      </c>
      <c r="C222" t="s">
        <v>1610</v>
      </c>
      <c r="E222">
        <v>2</v>
      </c>
      <c r="F222">
        <v>1</v>
      </c>
      <c r="G222">
        <v>2</v>
      </c>
      <c r="H222">
        <v>35</v>
      </c>
      <c r="I222">
        <v>0</v>
      </c>
      <c r="J222">
        <v>14</v>
      </c>
    </row>
    <row r="223" spans="1:10">
      <c r="A223" s="2">
        <v>0.28500000000000003</v>
      </c>
      <c r="B223">
        <v>3.99</v>
      </c>
      <c r="C223" t="s">
        <v>1611</v>
      </c>
      <c r="E223">
        <v>2</v>
      </c>
      <c r="F223">
        <v>1</v>
      </c>
      <c r="G223">
        <v>2.5</v>
      </c>
      <c r="H223">
        <v>40</v>
      </c>
      <c r="I223">
        <v>0</v>
      </c>
      <c r="J223">
        <v>14</v>
      </c>
    </row>
    <row r="224" spans="1:10">
      <c r="A224" s="2">
        <v>0.28500000000000003</v>
      </c>
      <c r="B224">
        <v>3.99</v>
      </c>
      <c r="C224" t="s">
        <v>1606</v>
      </c>
      <c r="E224">
        <v>1</v>
      </c>
      <c r="F224">
        <v>1</v>
      </c>
      <c r="G224">
        <v>3.5</v>
      </c>
      <c r="H224">
        <v>40</v>
      </c>
      <c r="I224">
        <v>0</v>
      </c>
      <c r="J224">
        <v>14</v>
      </c>
    </row>
    <row r="225" spans="1:10">
      <c r="A225" s="2">
        <v>0.39900000000000002</v>
      </c>
      <c r="B225">
        <v>3.99</v>
      </c>
      <c r="C225" t="s">
        <v>1011</v>
      </c>
      <c r="E225">
        <v>43</v>
      </c>
      <c r="F225">
        <v>2</v>
      </c>
      <c r="G225">
        <v>11</v>
      </c>
      <c r="H225">
        <v>53</v>
      </c>
      <c r="I225">
        <v>0</v>
      </c>
      <c r="J225">
        <v>10</v>
      </c>
    </row>
    <row r="226" spans="1:10">
      <c r="A226" s="2">
        <v>0.39900000000000002</v>
      </c>
      <c r="B226">
        <v>3.99</v>
      </c>
      <c r="C226" t="s">
        <v>811</v>
      </c>
      <c r="E226">
        <v>47</v>
      </c>
      <c r="F226">
        <v>1</v>
      </c>
      <c r="G226">
        <v>7</v>
      </c>
      <c r="H226">
        <v>44</v>
      </c>
      <c r="I226">
        <v>0</v>
      </c>
      <c r="J226">
        <v>10</v>
      </c>
    </row>
    <row r="227" spans="1:10">
      <c r="A227" s="2">
        <v>0.45340909090909087</v>
      </c>
      <c r="B227">
        <v>3.99</v>
      </c>
      <c r="C227" t="s">
        <v>1157</v>
      </c>
      <c r="D227" t="s">
        <v>1158</v>
      </c>
      <c r="E227">
        <v>14</v>
      </c>
      <c r="F227">
        <v>3</v>
      </c>
      <c r="G227">
        <v>8</v>
      </c>
      <c r="H227">
        <v>23</v>
      </c>
      <c r="I227">
        <v>0</v>
      </c>
      <c r="J227">
        <v>8.8000000000000007</v>
      </c>
    </row>
    <row r="228" spans="1:10">
      <c r="A228" s="2">
        <v>1.33</v>
      </c>
      <c r="B228">
        <v>3.99</v>
      </c>
      <c r="C228" t="s">
        <v>1643</v>
      </c>
      <c r="D228" t="s">
        <v>1006</v>
      </c>
      <c r="E228">
        <v>12</v>
      </c>
      <c r="F228">
        <v>4</v>
      </c>
      <c r="G228">
        <v>1.5</v>
      </c>
      <c r="H228">
        <v>90</v>
      </c>
      <c r="I228">
        <v>4</v>
      </c>
      <c r="J228">
        <v>3</v>
      </c>
    </row>
    <row r="229" spans="1:10">
      <c r="A229" s="2">
        <v>1.33</v>
      </c>
      <c r="B229">
        <v>3.99</v>
      </c>
      <c r="C229" t="s">
        <v>1008</v>
      </c>
      <c r="D229" t="s">
        <v>1009</v>
      </c>
      <c r="E229">
        <v>12</v>
      </c>
      <c r="F229">
        <v>4</v>
      </c>
      <c r="G229">
        <v>1.5</v>
      </c>
      <c r="H229">
        <v>90</v>
      </c>
      <c r="I229">
        <v>4</v>
      </c>
      <c r="J229">
        <v>3</v>
      </c>
    </row>
    <row r="230" spans="1:10">
      <c r="A230" s="2">
        <v>3.2439024390243905</v>
      </c>
      <c r="B230">
        <v>3.99</v>
      </c>
      <c r="C230" t="s">
        <v>494</v>
      </c>
      <c r="D230" t="s">
        <v>495</v>
      </c>
      <c r="E230">
        <v>11</v>
      </c>
      <c r="F230">
        <v>2</v>
      </c>
      <c r="G230">
        <v>4.5</v>
      </c>
      <c r="H230">
        <v>15</v>
      </c>
      <c r="I230">
        <v>5</v>
      </c>
      <c r="J230">
        <v>1.23</v>
      </c>
    </row>
    <row r="231" spans="1:10">
      <c r="A231" s="2">
        <v>0.1278125</v>
      </c>
      <c r="B231">
        <v>4.09</v>
      </c>
      <c r="C231" t="s">
        <v>499</v>
      </c>
      <c r="D231" t="s">
        <v>500</v>
      </c>
      <c r="E231">
        <v>13</v>
      </c>
      <c r="F231">
        <v>7</v>
      </c>
      <c r="G231">
        <v>0</v>
      </c>
      <c r="H231">
        <v>11</v>
      </c>
      <c r="I231">
        <v>0</v>
      </c>
      <c r="J231">
        <v>32</v>
      </c>
    </row>
    <row r="232" spans="1:10">
      <c r="A232" s="2">
        <v>0.1278125</v>
      </c>
      <c r="B232">
        <v>4.09</v>
      </c>
      <c r="C232" t="s">
        <v>316</v>
      </c>
      <c r="D232" t="s">
        <v>317</v>
      </c>
      <c r="E232">
        <v>25</v>
      </c>
      <c r="F232">
        <v>1</v>
      </c>
      <c r="G232">
        <v>2.5</v>
      </c>
      <c r="H232">
        <v>18</v>
      </c>
      <c r="I232">
        <v>0</v>
      </c>
      <c r="J232">
        <v>32</v>
      </c>
    </row>
    <row r="233" spans="1:10">
      <c r="A233" s="2">
        <v>0.1278125</v>
      </c>
      <c r="B233">
        <v>4.09</v>
      </c>
      <c r="C233" t="s">
        <v>476</v>
      </c>
      <c r="D233" t="s">
        <v>477</v>
      </c>
      <c r="E233">
        <v>14</v>
      </c>
      <c r="F233">
        <v>1</v>
      </c>
      <c r="G233">
        <v>0</v>
      </c>
      <c r="H233">
        <v>12</v>
      </c>
      <c r="I233">
        <v>0</v>
      </c>
      <c r="J233">
        <v>32</v>
      </c>
    </row>
    <row r="234" spans="1:10">
      <c r="A234" s="2">
        <v>0.1278125</v>
      </c>
      <c r="B234">
        <v>4.09</v>
      </c>
      <c r="C234" t="s">
        <v>27</v>
      </c>
      <c r="D234" t="s">
        <v>28</v>
      </c>
      <c r="E234">
        <v>12</v>
      </c>
      <c r="F234">
        <v>1</v>
      </c>
      <c r="G234">
        <v>6</v>
      </c>
      <c r="H234">
        <v>17</v>
      </c>
      <c r="I234">
        <v>0</v>
      </c>
      <c r="J234">
        <v>32</v>
      </c>
    </row>
    <row r="235" spans="1:10">
      <c r="A235" s="2">
        <v>1.3838709677419354</v>
      </c>
      <c r="B235">
        <v>4.29</v>
      </c>
      <c r="C235" t="s">
        <v>1594</v>
      </c>
      <c r="D235" t="s">
        <v>744</v>
      </c>
      <c r="E235">
        <v>10</v>
      </c>
      <c r="F235">
        <v>2</v>
      </c>
      <c r="G235">
        <v>0.5</v>
      </c>
      <c r="H235">
        <v>60</v>
      </c>
      <c r="I235">
        <v>6</v>
      </c>
      <c r="J235">
        <v>3.1</v>
      </c>
    </row>
    <row r="236" spans="1:10">
      <c r="A236" s="2">
        <v>1.3838709677419354</v>
      </c>
      <c r="B236">
        <v>4.29</v>
      </c>
      <c r="C236" t="s">
        <v>1618</v>
      </c>
      <c r="D236" t="s">
        <v>1113</v>
      </c>
      <c r="E236">
        <v>10</v>
      </c>
      <c r="F236">
        <v>2</v>
      </c>
      <c r="G236">
        <v>0.5</v>
      </c>
      <c r="H236">
        <v>60</v>
      </c>
      <c r="I236">
        <v>6</v>
      </c>
      <c r="J236">
        <v>3.1</v>
      </c>
    </row>
    <row r="237" spans="1:10">
      <c r="A237" s="2">
        <v>0.14031250000000001</v>
      </c>
      <c r="B237">
        <v>4.49</v>
      </c>
      <c r="C237" t="s">
        <v>874</v>
      </c>
      <c r="D237" t="s">
        <v>875</v>
      </c>
      <c r="E237">
        <v>30</v>
      </c>
      <c r="F237">
        <v>1</v>
      </c>
      <c r="G237">
        <v>0</v>
      </c>
      <c r="H237">
        <v>19</v>
      </c>
      <c r="I237">
        <v>0</v>
      </c>
      <c r="J237">
        <v>32</v>
      </c>
    </row>
    <row r="238" spans="1:10">
      <c r="A238" s="2">
        <v>0.14031250000000001</v>
      </c>
      <c r="B238">
        <v>4.49</v>
      </c>
      <c r="C238" t="s">
        <v>845</v>
      </c>
      <c r="D238" t="s">
        <v>846</v>
      </c>
      <c r="E238">
        <v>11</v>
      </c>
      <c r="F238">
        <v>1</v>
      </c>
      <c r="G238">
        <v>0</v>
      </c>
      <c r="H238">
        <v>13</v>
      </c>
      <c r="I238">
        <v>0</v>
      </c>
      <c r="J238">
        <v>32</v>
      </c>
    </row>
    <row r="239" spans="1:10">
      <c r="A239" s="2">
        <v>0.1434375</v>
      </c>
      <c r="B239">
        <v>4.59</v>
      </c>
      <c r="C239" t="s">
        <v>948</v>
      </c>
      <c r="D239" t="s">
        <v>949</v>
      </c>
      <c r="E239">
        <v>28</v>
      </c>
      <c r="F239">
        <v>9</v>
      </c>
      <c r="G239">
        <v>19</v>
      </c>
      <c r="H239">
        <v>32</v>
      </c>
      <c r="I239">
        <v>0</v>
      </c>
      <c r="J239">
        <v>32</v>
      </c>
    </row>
    <row r="240" spans="1:10">
      <c r="A240" s="2">
        <v>0.1434375</v>
      </c>
      <c r="B240">
        <v>4.59</v>
      </c>
      <c r="C240" t="s">
        <v>1589</v>
      </c>
      <c r="D240" t="s">
        <v>522</v>
      </c>
      <c r="E240">
        <v>21</v>
      </c>
      <c r="F240">
        <v>6</v>
      </c>
      <c r="G240">
        <v>2.5</v>
      </c>
      <c r="H240">
        <v>15</v>
      </c>
      <c r="I240">
        <v>0</v>
      </c>
      <c r="J240">
        <v>32</v>
      </c>
    </row>
    <row r="241" spans="1:10">
      <c r="A241" s="2">
        <v>0.1434375</v>
      </c>
      <c r="B241">
        <v>4.59</v>
      </c>
      <c r="C241" t="s">
        <v>1590</v>
      </c>
      <c r="D241" t="s">
        <v>603</v>
      </c>
      <c r="E241">
        <v>20</v>
      </c>
      <c r="F241">
        <v>6</v>
      </c>
      <c r="G241">
        <v>2.5</v>
      </c>
      <c r="H241">
        <v>15</v>
      </c>
      <c r="I241">
        <v>0</v>
      </c>
      <c r="J241">
        <v>32</v>
      </c>
    </row>
    <row r="242" spans="1:10">
      <c r="A242" s="2">
        <v>0.1434375</v>
      </c>
      <c r="B242">
        <v>4.59</v>
      </c>
      <c r="C242" t="s">
        <v>1592</v>
      </c>
      <c r="D242" t="s">
        <v>674</v>
      </c>
      <c r="E242">
        <v>20</v>
      </c>
      <c r="F242">
        <v>6</v>
      </c>
      <c r="G242">
        <v>2.5</v>
      </c>
      <c r="H242">
        <v>15</v>
      </c>
      <c r="I242">
        <v>0</v>
      </c>
      <c r="J242">
        <v>32</v>
      </c>
    </row>
    <row r="243" spans="1:10">
      <c r="A243" s="2">
        <v>0.1434375</v>
      </c>
      <c r="B243">
        <v>4.59</v>
      </c>
      <c r="C243" t="s">
        <v>1115</v>
      </c>
      <c r="D243" t="s">
        <v>1116</v>
      </c>
      <c r="E243">
        <v>33</v>
      </c>
      <c r="F243">
        <v>1</v>
      </c>
      <c r="G243">
        <v>8</v>
      </c>
      <c r="H243">
        <v>27</v>
      </c>
      <c r="I243">
        <v>0</v>
      </c>
      <c r="J243">
        <v>32</v>
      </c>
    </row>
    <row r="244" spans="1:10">
      <c r="A244" s="2">
        <v>0.1434375</v>
      </c>
      <c r="B244">
        <v>4.59</v>
      </c>
      <c r="C244" t="s">
        <v>899</v>
      </c>
      <c r="D244" t="s">
        <v>900</v>
      </c>
      <c r="E244">
        <v>8</v>
      </c>
      <c r="F244">
        <v>1</v>
      </c>
      <c r="G244">
        <v>18</v>
      </c>
      <c r="H244">
        <v>23</v>
      </c>
      <c r="I244">
        <v>0</v>
      </c>
      <c r="J244">
        <v>32</v>
      </c>
    </row>
    <row r="245" spans="1:10">
      <c r="A245" s="2">
        <v>0.40799999999999997</v>
      </c>
      <c r="B245">
        <v>4.59</v>
      </c>
      <c r="C245" t="s">
        <v>1609</v>
      </c>
      <c r="D245" t="s">
        <v>1063</v>
      </c>
      <c r="E245">
        <v>2</v>
      </c>
      <c r="F245">
        <v>2</v>
      </c>
      <c r="G245">
        <v>1.5</v>
      </c>
      <c r="H245">
        <v>30</v>
      </c>
      <c r="I245">
        <v>0</v>
      </c>
      <c r="J245">
        <v>11.25</v>
      </c>
    </row>
    <row r="246" spans="1:10">
      <c r="A246" s="2">
        <v>0.60794701986754962</v>
      </c>
      <c r="B246">
        <v>4.59</v>
      </c>
      <c r="C246" t="s">
        <v>1151</v>
      </c>
      <c r="D246" t="s">
        <v>1152</v>
      </c>
      <c r="E246">
        <v>1</v>
      </c>
      <c r="F246">
        <v>3</v>
      </c>
      <c r="G246">
        <v>5</v>
      </c>
      <c r="H246">
        <v>80</v>
      </c>
      <c r="I246">
        <v>0</v>
      </c>
      <c r="J246">
        <v>7.55</v>
      </c>
    </row>
    <row r="247" spans="1:10">
      <c r="A247" s="2">
        <v>0.86603773584905663</v>
      </c>
      <c r="B247">
        <v>4.59</v>
      </c>
      <c r="C247" t="s">
        <v>959</v>
      </c>
      <c r="D247" t="s">
        <v>960</v>
      </c>
      <c r="E247">
        <v>15</v>
      </c>
      <c r="F247">
        <v>1</v>
      </c>
      <c r="G247">
        <v>4</v>
      </c>
      <c r="H247">
        <v>15</v>
      </c>
      <c r="I247">
        <v>4</v>
      </c>
      <c r="J247">
        <v>5.3</v>
      </c>
    </row>
    <row r="248" spans="1:10">
      <c r="A248" s="2">
        <v>0.86603773584905663</v>
      </c>
      <c r="B248">
        <v>4.59</v>
      </c>
      <c r="C248" t="s">
        <v>936</v>
      </c>
      <c r="D248" t="s">
        <v>937</v>
      </c>
      <c r="E248">
        <v>14</v>
      </c>
      <c r="F248">
        <v>1</v>
      </c>
      <c r="G248">
        <v>0</v>
      </c>
      <c r="H248">
        <v>11</v>
      </c>
      <c r="I248">
        <v>4</v>
      </c>
      <c r="J248">
        <v>5.3</v>
      </c>
    </row>
    <row r="249" spans="1:10">
      <c r="A249" s="2">
        <v>0.86603773584905663</v>
      </c>
      <c r="B249">
        <v>4.59</v>
      </c>
      <c r="C249" t="s">
        <v>45</v>
      </c>
      <c r="D249" t="s">
        <v>46</v>
      </c>
      <c r="E249">
        <v>8</v>
      </c>
      <c r="F249">
        <v>1</v>
      </c>
      <c r="G249">
        <v>0</v>
      </c>
      <c r="H249">
        <v>80</v>
      </c>
      <c r="I249">
        <v>4</v>
      </c>
      <c r="J249">
        <v>5.3</v>
      </c>
    </row>
    <row r="250" spans="1:10">
      <c r="A250" s="2">
        <v>0.86603773584905663</v>
      </c>
      <c r="B250">
        <v>4.59</v>
      </c>
      <c r="C250" t="s">
        <v>30</v>
      </c>
      <c r="D250" t="s">
        <v>31</v>
      </c>
      <c r="E250">
        <v>7</v>
      </c>
      <c r="F250">
        <v>1</v>
      </c>
      <c r="G250">
        <v>0</v>
      </c>
      <c r="H250">
        <v>80</v>
      </c>
      <c r="I250">
        <v>4</v>
      </c>
      <c r="J250">
        <v>5.3</v>
      </c>
    </row>
    <row r="251" spans="1:10">
      <c r="A251" s="2">
        <v>0.86603773584905663</v>
      </c>
      <c r="B251">
        <v>4.59</v>
      </c>
      <c r="C251" t="s">
        <v>128</v>
      </c>
      <c r="D251" t="s">
        <v>129</v>
      </c>
      <c r="E251">
        <v>7</v>
      </c>
      <c r="F251">
        <v>1</v>
      </c>
      <c r="G251">
        <v>0</v>
      </c>
      <c r="H251">
        <v>80</v>
      </c>
      <c r="I251">
        <v>4</v>
      </c>
      <c r="J251">
        <v>5.3</v>
      </c>
    </row>
    <row r="252" spans="1:10">
      <c r="A252" s="2">
        <v>0.86603773584905663</v>
      </c>
      <c r="B252">
        <v>4.59</v>
      </c>
      <c r="C252" t="s">
        <v>194</v>
      </c>
      <c r="D252" t="s">
        <v>195</v>
      </c>
      <c r="E252">
        <v>7</v>
      </c>
      <c r="F252">
        <v>1</v>
      </c>
      <c r="G252">
        <v>0</v>
      </c>
      <c r="H252">
        <v>80</v>
      </c>
      <c r="I252">
        <v>4</v>
      </c>
      <c r="J252">
        <v>5.3</v>
      </c>
    </row>
    <row r="253" spans="1:10">
      <c r="A253" s="2">
        <v>0.86603773584905663</v>
      </c>
      <c r="B253">
        <v>4.59</v>
      </c>
      <c r="C253" t="s">
        <v>248</v>
      </c>
      <c r="D253" t="s">
        <v>249</v>
      </c>
      <c r="E253">
        <v>7</v>
      </c>
      <c r="F253">
        <v>1</v>
      </c>
      <c r="G253">
        <v>0</v>
      </c>
      <c r="H253">
        <v>80</v>
      </c>
      <c r="I253">
        <v>4</v>
      </c>
      <c r="J253">
        <v>5.3</v>
      </c>
    </row>
    <row r="254" spans="1:10">
      <c r="A254" s="2">
        <v>0.86603773584905663</v>
      </c>
      <c r="B254">
        <v>4.59</v>
      </c>
      <c r="C254" t="s">
        <v>703</v>
      </c>
      <c r="D254" t="s">
        <v>704</v>
      </c>
      <c r="E254">
        <v>7</v>
      </c>
      <c r="F254">
        <v>1</v>
      </c>
      <c r="G254">
        <v>0</v>
      </c>
      <c r="H254">
        <v>80</v>
      </c>
      <c r="I254">
        <v>4</v>
      </c>
      <c r="J254">
        <v>5.3</v>
      </c>
    </row>
    <row r="255" spans="1:10">
      <c r="A255" s="2">
        <v>0.86603773584905663</v>
      </c>
      <c r="B255">
        <v>4.59</v>
      </c>
      <c r="C255" t="s">
        <v>853</v>
      </c>
      <c r="D255" t="s">
        <v>854</v>
      </c>
      <c r="E255">
        <v>7</v>
      </c>
      <c r="F255">
        <v>1</v>
      </c>
      <c r="G255">
        <v>0</v>
      </c>
      <c r="H255">
        <v>80</v>
      </c>
      <c r="I255">
        <v>4</v>
      </c>
      <c r="J255">
        <v>5.3</v>
      </c>
    </row>
    <row r="256" spans="1:10">
      <c r="A256" s="2">
        <v>0.86603773584905663</v>
      </c>
      <c r="B256">
        <v>4.59</v>
      </c>
      <c r="C256" t="s">
        <v>48</v>
      </c>
      <c r="D256" t="s">
        <v>49</v>
      </c>
      <c r="E256">
        <v>6</v>
      </c>
      <c r="F256">
        <v>1</v>
      </c>
      <c r="G256">
        <v>0</v>
      </c>
      <c r="H256">
        <v>80</v>
      </c>
      <c r="I256">
        <v>4</v>
      </c>
      <c r="J256">
        <v>5.3</v>
      </c>
    </row>
    <row r="257" spans="1:10">
      <c r="A257" s="2">
        <v>0.86603773584905663</v>
      </c>
      <c r="B257">
        <v>4.59</v>
      </c>
      <c r="C257" t="s">
        <v>90</v>
      </c>
      <c r="D257" t="s">
        <v>91</v>
      </c>
      <c r="E257">
        <v>6</v>
      </c>
      <c r="F257">
        <v>1</v>
      </c>
      <c r="G257">
        <v>0</v>
      </c>
      <c r="H257">
        <v>12</v>
      </c>
      <c r="I257">
        <v>4</v>
      </c>
      <c r="J257">
        <v>5.3</v>
      </c>
    </row>
    <row r="258" spans="1:10">
      <c r="A258" s="2">
        <v>0.86603773584905663</v>
      </c>
      <c r="B258">
        <v>4.59</v>
      </c>
      <c r="C258" t="s">
        <v>99</v>
      </c>
      <c r="D258" t="s">
        <v>100</v>
      </c>
      <c r="E258">
        <v>6</v>
      </c>
      <c r="F258">
        <v>1</v>
      </c>
      <c r="G258">
        <v>0</v>
      </c>
      <c r="H258">
        <v>80</v>
      </c>
      <c r="I258">
        <v>4</v>
      </c>
      <c r="J258">
        <v>5.3</v>
      </c>
    </row>
    <row r="259" spans="1:10">
      <c r="A259" s="2">
        <v>0.86603773584905663</v>
      </c>
      <c r="B259">
        <v>4.59</v>
      </c>
      <c r="C259" t="s">
        <v>333</v>
      </c>
      <c r="D259" t="s">
        <v>334</v>
      </c>
      <c r="E259">
        <v>6</v>
      </c>
      <c r="F259">
        <v>1</v>
      </c>
      <c r="G259">
        <v>0</v>
      </c>
      <c r="H259">
        <v>12</v>
      </c>
      <c r="I259">
        <v>4</v>
      </c>
      <c r="J259">
        <v>5.3</v>
      </c>
    </row>
    <row r="260" spans="1:10">
      <c r="A260" s="2">
        <v>0.86603773584905663</v>
      </c>
      <c r="B260">
        <v>4.59</v>
      </c>
      <c r="C260" t="s">
        <v>505</v>
      </c>
      <c r="D260" t="s">
        <v>506</v>
      </c>
      <c r="E260">
        <v>6</v>
      </c>
      <c r="F260">
        <v>1</v>
      </c>
      <c r="G260">
        <v>0</v>
      </c>
      <c r="H260">
        <v>12</v>
      </c>
      <c r="I260">
        <v>4</v>
      </c>
      <c r="J260">
        <v>5.3</v>
      </c>
    </row>
    <row r="261" spans="1:10">
      <c r="A261" s="2">
        <v>0.86603773584905663</v>
      </c>
      <c r="B261">
        <v>4.59</v>
      </c>
      <c r="C261" t="s">
        <v>1098</v>
      </c>
      <c r="D261" t="s">
        <v>588</v>
      </c>
      <c r="E261">
        <v>6</v>
      </c>
      <c r="F261">
        <v>1</v>
      </c>
      <c r="G261">
        <v>0</v>
      </c>
      <c r="H261">
        <v>11</v>
      </c>
      <c r="I261">
        <v>4</v>
      </c>
      <c r="J261">
        <v>5.3</v>
      </c>
    </row>
    <row r="262" spans="1:10">
      <c r="A262" s="2">
        <v>1.6999999999999997</v>
      </c>
      <c r="B262">
        <v>4.59</v>
      </c>
      <c r="C262" t="s">
        <v>1154</v>
      </c>
      <c r="D262" t="s">
        <v>1155</v>
      </c>
      <c r="E262">
        <v>4</v>
      </c>
      <c r="F262">
        <v>1</v>
      </c>
      <c r="G262">
        <v>0</v>
      </c>
      <c r="H262">
        <v>30</v>
      </c>
      <c r="I262">
        <v>5</v>
      </c>
      <c r="J262">
        <v>2.7</v>
      </c>
    </row>
    <row r="263" spans="1:10">
      <c r="A263" s="2">
        <v>3.06</v>
      </c>
      <c r="B263">
        <v>4.59</v>
      </c>
      <c r="C263" t="s">
        <v>60</v>
      </c>
      <c r="D263" t="s">
        <v>61</v>
      </c>
      <c r="E263">
        <v>6</v>
      </c>
      <c r="F263">
        <v>7</v>
      </c>
      <c r="G263">
        <v>13</v>
      </c>
      <c r="H263">
        <v>19</v>
      </c>
      <c r="I263">
        <v>3</v>
      </c>
      <c r="J263">
        <v>1.5</v>
      </c>
    </row>
    <row r="264" spans="1:10">
      <c r="A264" s="2">
        <v>0.19541666666666668</v>
      </c>
      <c r="B264">
        <v>4.6900000000000004</v>
      </c>
      <c r="C264" t="s">
        <v>605</v>
      </c>
      <c r="D264" t="s">
        <v>606</v>
      </c>
      <c r="E264">
        <v>15</v>
      </c>
      <c r="F264">
        <v>9</v>
      </c>
      <c r="G264">
        <v>14</v>
      </c>
      <c r="H264">
        <v>22</v>
      </c>
      <c r="I264">
        <v>0</v>
      </c>
      <c r="J264">
        <v>24</v>
      </c>
    </row>
    <row r="265" spans="1:10">
      <c r="A265" s="2">
        <v>0.19541666666666668</v>
      </c>
      <c r="B265">
        <v>4.6900000000000004</v>
      </c>
      <c r="C265" t="s">
        <v>293</v>
      </c>
      <c r="D265" t="s">
        <v>294</v>
      </c>
      <c r="E265">
        <v>36</v>
      </c>
      <c r="F265">
        <v>8</v>
      </c>
      <c r="G265">
        <v>14</v>
      </c>
      <c r="H265">
        <v>30</v>
      </c>
      <c r="I265">
        <v>0</v>
      </c>
      <c r="J265">
        <v>24</v>
      </c>
    </row>
    <row r="266" spans="1:10">
      <c r="A266" s="2">
        <v>0.19541666666666668</v>
      </c>
      <c r="B266">
        <v>4.6900000000000004</v>
      </c>
      <c r="C266" t="s">
        <v>12</v>
      </c>
      <c r="D266" t="s">
        <v>13</v>
      </c>
      <c r="E266">
        <v>33</v>
      </c>
      <c r="F266">
        <v>8</v>
      </c>
      <c r="G266">
        <v>14</v>
      </c>
      <c r="H266">
        <v>29</v>
      </c>
      <c r="I266">
        <v>0</v>
      </c>
      <c r="J266">
        <v>24</v>
      </c>
    </row>
    <row r="267" spans="1:10">
      <c r="A267" s="2">
        <v>0.19541666666666668</v>
      </c>
      <c r="B267">
        <v>4.6900000000000004</v>
      </c>
      <c r="C267" t="s">
        <v>149</v>
      </c>
      <c r="D267" t="s">
        <v>150</v>
      </c>
      <c r="E267">
        <v>33</v>
      </c>
      <c r="F267">
        <v>8</v>
      </c>
      <c r="G267">
        <v>14</v>
      </c>
      <c r="H267">
        <v>29</v>
      </c>
      <c r="I267">
        <v>0</v>
      </c>
      <c r="J267">
        <v>24</v>
      </c>
    </row>
    <row r="268" spans="1:10">
      <c r="A268" s="2">
        <v>0.31187500000000001</v>
      </c>
      <c r="B268">
        <v>4.99</v>
      </c>
      <c r="C268" t="s">
        <v>173</v>
      </c>
      <c r="D268" t="s">
        <v>174</v>
      </c>
      <c r="E268">
        <v>16</v>
      </c>
      <c r="F268">
        <v>6</v>
      </c>
      <c r="G268">
        <v>7</v>
      </c>
      <c r="H268">
        <v>15</v>
      </c>
      <c r="I268">
        <v>0</v>
      </c>
      <c r="J268">
        <v>16</v>
      </c>
    </row>
    <row r="269" spans="1:10">
      <c r="A269" s="2">
        <v>0.31187500000000001</v>
      </c>
      <c r="B269">
        <v>4.99</v>
      </c>
      <c r="C269" t="s">
        <v>835</v>
      </c>
      <c r="D269" t="s">
        <v>147</v>
      </c>
      <c r="E269">
        <v>15</v>
      </c>
      <c r="F269">
        <v>6</v>
      </c>
      <c r="G269">
        <v>6</v>
      </c>
      <c r="H269">
        <v>14</v>
      </c>
      <c r="I269">
        <v>0</v>
      </c>
      <c r="J269">
        <v>16</v>
      </c>
    </row>
    <row r="270" spans="1:10">
      <c r="A270" s="2">
        <v>0.31187500000000001</v>
      </c>
      <c r="B270">
        <v>4.99</v>
      </c>
      <c r="C270" t="s">
        <v>1613</v>
      </c>
      <c r="D270" t="s">
        <v>1084</v>
      </c>
      <c r="E270">
        <v>20</v>
      </c>
      <c r="F270">
        <v>2</v>
      </c>
      <c r="G270">
        <v>4.5</v>
      </c>
      <c r="H270">
        <v>26</v>
      </c>
      <c r="I270">
        <v>0</v>
      </c>
      <c r="J270">
        <v>16</v>
      </c>
    </row>
    <row r="271" spans="1:10">
      <c r="A271" s="2">
        <v>0.31187500000000001</v>
      </c>
      <c r="B271">
        <v>4.99</v>
      </c>
      <c r="C271" t="s">
        <v>1614</v>
      </c>
      <c r="D271" t="s">
        <v>1086</v>
      </c>
      <c r="E271">
        <v>20</v>
      </c>
      <c r="F271">
        <v>2</v>
      </c>
      <c r="G271">
        <v>4.5</v>
      </c>
      <c r="H271">
        <v>26</v>
      </c>
      <c r="I271">
        <v>0</v>
      </c>
      <c r="J271">
        <v>16</v>
      </c>
    </row>
    <row r="272" spans="1:10">
      <c r="A272" s="2">
        <v>0.94150943396226427</v>
      </c>
      <c r="B272">
        <v>4.99</v>
      </c>
      <c r="C272" t="s">
        <v>327</v>
      </c>
      <c r="D272" t="s">
        <v>328</v>
      </c>
      <c r="E272">
        <v>17</v>
      </c>
      <c r="F272">
        <v>1</v>
      </c>
      <c r="G272">
        <v>2.5</v>
      </c>
      <c r="H272">
        <v>14</v>
      </c>
      <c r="I272">
        <v>4</v>
      </c>
      <c r="J272">
        <v>5.3</v>
      </c>
    </row>
    <row r="273" spans="1:10">
      <c r="A273" s="2">
        <v>0.94150943396226427</v>
      </c>
      <c r="B273">
        <v>4.99</v>
      </c>
      <c r="C273" t="s">
        <v>1025</v>
      </c>
      <c r="D273" t="s">
        <v>364</v>
      </c>
      <c r="E273">
        <v>15</v>
      </c>
      <c r="F273">
        <v>1</v>
      </c>
      <c r="G273">
        <v>0</v>
      </c>
      <c r="H273">
        <v>12</v>
      </c>
      <c r="I273">
        <v>4</v>
      </c>
      <c r="J273">
        <v>5.3</v>
      </c>
    </row>
    <row r="274" spans="1:10">
      <c r="A274" s="2">
        <v>0.94150943396226427</v>
      </c>
      <c r="B274">
        <v>4.99</v>
      </c>
      <c r="C274" t="s">
        <v>9</v>
      </c>
      <c r="D274" t="s">
        <v>10</v>
      </c>
      <c r="E274">
        <v>14</v>
      </c>
      <c r="F274">
        <v>1</v>
      </c>
      <c r="G274">
        <v>0</v>
      </c>
      <c r="H274">
        <v>11</v>
      </c>
      <c r="I274">
        <v>4</v>
      </c>
      <c r="J274">
        <v>5.3</v>
      </c>
    </row>
    <row r="275" spans="1:10">
      <c r="A275" s="2">
        <v>0.94150943396226427</v>
      </c>
      <c r="B275">
        <v>4.99</v>
      </c>
      <c r="C275" t="s">
        <v>15</v>
      </c>
      <c r="D275" t="s">
        <v>16</v>
      </c>
      <c r="E275">
        <v>14</v>
      </c>
      <c r="F275">
        <v>1</v>
      </c>
      <c r="G275">
        <v>0</v>
      </c>
      <c r="H275">
        <v>11</v>
      </c>
      <c r="I275">
        <v>4</v>
      </c>
      <c r="J275">
        <v>5.3</v>
      </c>
    </row>
    <row r="276" spans="1:10">
      <c r="A276" s="2">
        <v>0.94150943396226427</v>
      </c>
      <c r="B276">
        <v>4.99</v>
      </c>
      <c r="C276" t="s">
        <v>21</v>
      </c>
      <c r="D276" t="s">
        <v>22</v>
      </c>
      <c r="E276">
        <v>14</v>
      </c>
      <c r="F276">
        <v>1</v>
      </c>
      <c r="G276">
        <v>0</v>
      </c>
      <c r="H276">
        <v>11</v>
      </c>
      <c r="I276">
        <v>4</v>
      </c>
      <c r="J276">
        <v>5.3</v>
      </c>
    </row>
    <row r="277" spans="1:10">
      <c r="A277" s="2">
        <v>0.94150943396226427</v>
      </c>
      <c r="B277">
        <v>4.99</v>
      </c>
      <c r="C277" t="s">
        <v>859</v>
      </c>
      <c r="D277" t="s">
        <v>860</v>
      </c>
      <c r="E277">
        <v>4</v>
      </c>
      <c r="F277">
        <v>1</v>
      </c>
      <c r="G277">
        <v>0</v>
      </c>
      <c r="H277">
        <v>80</v>
      </c>
      <c r="I277">
        <v>4</v>
      </c>
      <c r="J277">
        <v>5.3</v>
      </c>
    </row>
    <row r="278" spans="1:10">
      <c r="A278" s="2">
        <v>1.2475000000000001</v>
      </c>
      <c r="B278">
        <v>4.99</v>
      </c>
      <c r="C278" t="s">
        <v>832</v>
      </c>
      <c r="D278" t="s">
        <v>833</v>
      </c>
      <c r="E278">
        <v>15</v>
      </c>
      <c r="F278">
        <v>6</v>
      </c>
      <c r="G278">
        <v>6</v>
      </c>
      <c r="H278">
        <v>14</v>
      </c>
      <c r="I278">
        <v>4</v>
      </c>
      <c r="J278">
        <v>4</v>
      </c>
    </row>
    <row r="279" spans="1:10">
      <c r="A279" s="2">
        <v>1.2475000000000001</v>
      </c>
      <c r="B279">
        <v>4.99</v>
      </c>
      <c r="C279" t="s">
        <v>1593</v>
      </c>
      <c r="D279" t="s">
        <v>728</v>
      </c>
      <c r="E279">
        <v>9</v>
      </c>
      <c r="F279">
        <v>6</v>
      </c>
      <c r="G279">
        <v>2</v>
      </c>
      <c r="H279">
        <v>80</v>
      </c>
      <c r="I279">
        <v>6</v>
      </c>
      <c r="J279">
        <v>4</v>
      </c>
    </row>
    <row r="280" spans="1:10">
      <c r="A280" s="2">
        <v>1.2475000000000001</v>
      </c>
      <c r="B280">
        <v>4.99</v>
      </c>
      <c r="C280" t="s">
        <v>1603</v>
      </c>
      <c r="D280" t="s">
        <v>1039</v>
      </c>
      <c r="E280">
        <v>8</v>
      </c>
      <c r="F280">
        <v>6</v>
      </c>
      <c r="G280">
        <v>2</v>
      </c>
      <c r="H280">
        <v>80</v>
      </c>
      <c r="I280">
        <v>6</v>
      </c>
      <c r="J280">
        <v>4</v>
      </c>
    </row>
    <row r="281" spans="1:10">
      <c r="A281" s="2">
        <v>1.2475000000000001</v>
      </c>
      <c r="B281">
        <v>4.99</v>
      </c>
      <c r="C281" t="s">
        <v>1605</v>
      </c>
      <c r="D281" t="s">
        <v>1046</v>
      </c>
      <c r="E281">
        <v>7</v>
      </c>
      <c r="F281">
        <v>6</v>
      </c>
      <c r="G281">
        <v>2</v>
      </c>
      <c r="H281">
        <v>80</v>
      </c>
      <c r="I281">
        <v>6</v>
      </c>
      <c r="J281">
        <v>4</v>
      </c>
    </row>
    <row r="282" spans="1:10">
      <c r="A282" s="2">
        <v>1.4257142857142857</v>
      </c>
      <c r="B282">
        <v>4.99</v>
      </c>
      <c r="C282" t="s">
        <v>856</v>
      </c>
      <c r="D282" t="s">
        <v>857</v>
      </c>
      <c r="E282">
        <v>10</v>
      </c>
      <c r="F282">
        <v>8</v>
      </c>
      <c r="G282">
        <v>2</v>
      </c>
      <c r="H282">
        <v>90</v>
      </c>
      <c r="I282">
        <v>4</v>
      </c>
      <c r="J282">
        <v>3.5</v>
      </c>
    </row>
    <row r="283" spans="1:10">
      <c r="A283" s="2">
        <v>0.17781250000000001</v>
      </c>
      <c r="B283">
        <v>5.69</v>
      </c>
      <c r="C283" t="s">
        <v>706</v>
      </c>
      <c r="D283" t="s">
        <v>698</v>
      </c>
      <c r="E283">
        <v>25</v>
      </c>
      <c r="F283">
        <v>8</v>
      </c>
      <c r="G283">
        <v>9</v>
      </c>
      <c r="H283">
        <v>22</v>
      </c>
      <c r="I283">
        <v>0</v>
      </c>
      <c r="J283">
        <v>32</v>
      </c>
    </row>
    <row r="284" spans="1:10">
      <c r="A284" s="2">
        <v>0.17781250000000001</v>
      </c>
      <c r="B284">
        <v>5.69</v>
      </c>
      <c r="C284" t="s">
        <v>735</v>
      </c>
      <c r="D284" t="s">
        <v>736</v>
      </c>
      <c r="E284">
        <v>13</v>
      </c>
      <c r="F284">
        <v>8</v>
      </c>
      <c r="G284">
        <v>9</v>
      </c>
      <c r="H284">
        <v>17</v>
      </c>
      <c r="I284">
        <v>0</v>
      </c>
      <c r="J284">
        <v>32</v>
      </c>
    </row>
    <row r="285" spans="1:10">
      <c r="A285" s="2">
        <v>0.17781250000000001</v>
      </c>
      <c r="B285">
        <v>5.69</v>
      </c>
      <c r="C285" t="s">
        <v>682</v>
      </c>
      <c r="D285" t="s">
        <v>683</v>
      </c>
      <c r="E285">
        <v>10</v>
      </c>
      <c r="F285">
        <v>8</v>
      </c>
      <c r="G285">
        <v>8</v>
      </c>
      <c r="H285">
        <v>14</v>
      </c>
      <c r="I285">
        <v>0</v>
      </c>
      <c r="J285">
        <v>32</v>
      </c>
    </row>
    <row r="286" spans="1:10">
      <c r="A286" s="2">
        <v>0.17781250000000001</v>
      </c>
      <c r="B286">
        <v>5.69</v>
      </c>
      <c r="C286" t="s">
        <v>697</v>
      </c>
      <c r="D286" t="s">
        <v>698</v>
      </c>
      <c r="E286">
        <v>29</v>
      </c>
      <c r="F286">
        <v>7</v>
      </c>
      <c r="G286">
        <v>9</v>
      </c>
      <c r="H286">
        <v>23</v>
      </c>
      <c r="I286">
        <v>0</v>
      </c>
      <c r="J286">
        <v>32</v>
      </c>
    </row>
    <row r="287" spans="1:10">
      <c r="A287" s="2">
        <v>0.17781250000000001</v>
      </c>
      <c r="B287">
        <v>5.69</v>
      </c>
      <c r="C287" t="s">
        <v>260</v>
      </c>
      <c r="D287" t="s">
        <v>261</v>
      </c>
      <c r="E287">
        <v>15</v>
      </c>
      <c r="F287">
        <v>7</v>
      </c>
      <c r="G287">
        <v>6</v>
      </c>
      <c r="H287">
        <v>13</v>
      </c>
      <c r="I287">
        <v>0</v>
      </c>
      <c r="J287">
        <v>32</v>
      </c>
    </row>
    <row r="288" spans="1:10">
      <c r="A288" s="2">
        <v>0.17781250000000001</v>
      </c>
      <c r="B288">
        <v>5.69</v>
      </c>
      <c r="C288" t="s">
        <v>848</v>
      </c>
      <c r="D288" t="s">
        <v>561</v>
      </c>
      <c r="E288">
        <v>7</v>
      </c>
      <c r="F288">
        <v>1</v>
      </c>
      <c r="G288">
        <v>0</v>
      </c>
      <c r="H288">
        <v>10</v>
      </c>
      <c r="I288">
        <v>0</v>
      </c>
      <c r="J288">
        <v>32</v>
      </c>
    </row>
    <row r="289" spans="1:10">
      <c r="A289" s="2">
        <v>0.35562500000000002</v>
      </c>
      <c r="B289">
        <v>5.69</v>
      </c>
      <c r="C289" t="s">
        <v>1140</v>
      </c>
      <c r="D289" t="s">
        <v>1141</v>
      </c>
      <c r="E289">
        <v>5</v>
      </c>
      <c r="F289">
        <v>2</v>
      </c>
      <c r="G289">
        <v>2</v>
      </c>
      <c r="H289">
        <v>50</v>
      </c>
      <c r="I289">
        <v>0</v>
      </c>
      <c r="J289">
        <v>16</v>
      </c>
    </row>
    <row r="290" spans="1:10">
      <c r="A290" s="2">
        <v>1.4225000000000001</v>
      </c>
      <c r="B290">
        <v>5.69</v>
      </c>
      <c r="C290" t="s">
        <v>913</v>
      </c>
      <c r="D290" t="s">
        <v>914</v>
      </c>
      <c r="E290">
        <v>12</v>
      </c>
      <c r="F290">
        <v>4</v>
      </c>
      <c r="G290">
        <v>1</v>
      </c>
      <c r="H290">
        <v>80</v>
      </c>
      <c r="I290">
        <v>6</v>
      </c>
      <c r="J290">
        <v>4</v>
      </c>
    </row>
    <row r="291" spans="1:10">
      <c r="A291" s="2">
        <v>1.4225000000000001</v>
      </c>
      <c r="B291">
        <v>5.69</v>
      </c>
      <c r="C291" t="s">
        <v>140</v>
      </c>
      <c r="D291" t="s">
        <v>141</v>
      </c>
      <c r="E291">
        <v>9</v>
      </c>
      <c r="F291">
        <v>4</v>
      </c>
      <c r="G291">
        <v>1</v>
      </c>
      <c r="H291">
        <v>70</v>
      </c>
      <c r="I291">
        <v>6</v>
      </c>
      <c r="J291">
        <v>4</v>
      </c>
    </row>
    <row r="292" spans="1:10">
      <c r="A292" s="2">
        <v>1.4225000000000001</v>
      </c>
      <c r="B292">
        <v>5.69</v>
      </c>
      <c r="C292" t="s">
        <v>197</v>
      </c>
      <c r="D292" t="s">
        <v>198</v>
      </c>
      <c r="E292">
        <v>9</v>
      </c>
      <c r="F292">
        <v>4</v>
      </c>
      <c r="G292">
        <v>4</v>
      </c>
      <c r="H292">
        <v>10</v>
      </c>
      <c r="I292">
        <v>6</v>
      </c>
      <c r="J292">
        <v>4</v>
      </c>
    </row>
    <row r="293" spans="1:10">
      <c r="A293" s="2">
        <v>1.8354838709677419</v>
      </c>
      <c r="B293">
        <v>5.69</v>
      </c>
      <c r="C293" t="s">
        <v>485</v>
      </c>
      <c r="D293" t="s">
        <v>486</v>
      </c>
      <c r="E293">
        <v>10</v>
      </c>
      <c r="F293">
        <v>3</v>
      </c>
      <c r="G293">
        <v>1.5</v>
      </c>
      <c r="H293">
        <v>70</v>
      </c>
      <c r="I293">
        <v>8</v>
      </c>
      <c r="J293">
        <v>3.1</v>
      </c>
    </row>
    <row r="294" spans="1:10">
      <c r="A294" s="2">
        <v>1.8354838709677419</v>
      </c>
      <c r="B294">
        <v>5.69</v>
      </c>
      <c r="C294" t="s">
        <v>1588</v>
      </c>
      <c r="D294" t="s">
        <v>508</v>
      </c>
      <c r="E294">
        <v>10</v>
      </c>
      <c r="F294">
        <v>3</v>
      </c>
      <c r="G294">
        <v>1.5</v>
      </c>
      <c r="H294">
        <v>70</v>
      </c>
      <c r="I294">
        <v>8</v>
      </c>
      <c r="J294">
        <v>3.1</v>
      </c>
    </row>
    <row r="295" spans="1:10">
      <c r="A295" s="2">
        <v>1.8354838709677419</v>
      </c>
      <c r="B295">
        <v>5.69</v>
      </c>
      <c r="C295" t="s">
        <v>1586</v>
      </c>
      <c r="D295" t="s">
        <v>214</v>
      </c>
      <c r="E295">
        <v>9</v>
      </c>
      <c r="F295">
        <v>3</v>
      </c>
      <c r="G295">
        <v>1</v>
      </c>
      <c r="H295">
        <v>70</v>
      </c>
      <c r="I295">
        <v>6</v>
      </c>
      <c r="J295">
        <v>3.1</v>
      </c>
    </row>
    <row r="296" spans="1:10">
      <c r="A296" s="2">
        <v>1.8354838709677419</v>
      </c>
      <c r="B296">
        <v>5.69</v>
      </c>
      <c r="C296" t="s">
        <v>862</v>
      </c>
      <c r="D296" t="s">
        <v>863</v>
      </c>
      <c r="E296">
        <v>9</v>
      </c>
      <c r="F296">
        <v>3</v>
      </c>
      <c r="G296">
        <v>1</v>
      </c>
      <c r="H296">
        <v>70</v>
      </c>
      <c r="I296">
        <v>6</v>
      </c>
      <c r="J296">
        <v>3.1</v>
      </c>
    </row>
    <row r="297" spans="1:10">
      <c r="A297" s="2">
        <v>2.8450000000000002</v>
      </c>
      <c r="B297">
        <v>5.69</v>
      </c>
      <c r="C297" t="s">
        <v>33</v>
      </c>
      <c r="D297" t="s">
        <v>34</v>
      </c>
      <c r="E297">
        <v>8</v>
      </c>
      <c r="F297">
        <v>2</v>
      </c>
      <c r="G297">
        <v>0.5</v>
      </c>
      <c r="H297">
        <v>50</v>
      </c>
      <c r="I297">
        <v>16</v>
      </c>
      <c r="J297">
        <v>2</v>
      </c>
    </row>
    <row r="298" spans="1:10">
      <c r="A298" s="2">
        <v>2.8450000000000002</v>
      </c>
      <c r="B298">
        <v>5.69</v>
      </c>
      <c r="C298" t="s">
        <v>910</v>
      </c>
      <c r="D298" t="s">
        <v>911</v>
      </c>
      <c r="E298">
        <v>8</v>
      </c>
      <c r="F298">
        <v>2</v>
      </c>
      <c r="G298">
        <v>0.5</v>
      </c>
      <c r="H298">
        <v>50</v>
      </c>
      <c r="I298">
        <v>16</v>
      </c>
      <c r="J298">
        <v>2</v>
      </c>
    </row>
    <row r="299" spans="1:10">
      <c r="A299" s="2">
        <v>2.8450000000000002</v>
      </c>
      <c r="B299">
        <v>5.69</v>
      </c>
      <c r="C299" t="s">
        <v>158</v>
      </c>
      <c r="D299" t="s">
        <v>159</v>
      </c>
      <c r="E299">
        <v>6</v>
      </c>
      <c r="F299">
        <v>2</v>
      </c>
      <c r="G299">
        <v>1</v>
      </c>
      <c r="H299">
        <v>50</v>
      </c>
      <c r="I299">
        <v>8</v>
      </c>
      <c r="J299">
        <v>2</v>
      </c>
    </row>
    <row r="300" spans="1:10">
      <c r="A300" s="2">
        <v>2.8450000000000002</v>
      </c>
      <c r="B300">
        <v>5.69</v>
      </c>
      <c r="C300" t="s">
        <v>290</v>
      </c>
      <c r="D300" t="s">
        <v>291</v>
      </c>
      <c r="E300">
        <v>6</v>
      </c>
      <c r="F300">
        <v>2</v>
      </c>
      <c r="G300">
        <v>1</v>
      </c>
      <c r="H300">
        <v>50</v>
      </c>
      <c r="I300">
        <v>8</v>
      </c>
      <c r="J300">
        <v>2</v>
      </c>
    </row>
    <row r="301" spans="1:10">
      <c r="A301" s="2">
        <v>0.18718750000000001</v>
      </c>
      <c r="B301">
        <v>5.99</v>
      </c>
      <c r="C301" t="s">
        <v>313</v>
      </c>
      <c r="D301" t="s">
        <v>314</v>
      </c>
      <c r="E301">
        <v>23</v>
      </c>
      <c r="F301">
        <v>1</v>
      </c>
      <c r="G301">
        <v>0</v>
      </c>
      <c r="H301">
        <v>18</v>
      </c>
      <c r="I301">
        <v>0</v>
      </c>
      <c r="J301">
        <v>32</v>
      </c>
    </row>
    <row r="302" spans="1:10">
      <c r="A302" s="2">
        <v>0.18718750000000001</v>
      </c>
      <c r="B302">
        <v>5.99</v>
      </c>
      <c r="C302" t="s">
        <v>51</v>
      </c>
      <c r="D302" t="s">
        <v>52</v>
      </c>
      <c r="E302">
        <v>14</v>
      </c>
      <c r="F302">
        <v>1</v>
      </c>
      <c r="G302">
        <v>0</v>
      </c>
      <c r="H302">
        <v>13</v>
      </c>
      <c r="I302">
        <v>0</v>
      </c>
      <c r="J302">
        <v>32</v>
      </c>
    </row>
    <row r="303" spans="1:10">
      <c r="A303" s="2">
        <v>0.18718750000000001</v>
      </c>
      <c r="B303">
        <v>5.99</v>
      </c>
      <c r="C303" t="s">
        <v>39</v>
      </c>
      <c r="D303" t="s">
        <v>40</v>
      </c>
      <c r="E303">
        <v>6</v>
      </c>
      <c r="F303">
        <v>1</v>
      </c>
      <c r="G303">
        <v>0</v>
      </c>
      <c r="H303">
        <v>90</v>
      </c>
      <c r="I303">
        <v>0</v>
      </c>
      <c r="J303">
        <v>32</v>
      </c>
    </row>
    <row r="304" spans="1:10">
      <c r="A304" s="2">
        <v>0.18718750000000001</v>
      </c>
      <c r="B304">
        <v>5.99</v>
      </c>
      <c r="C304" t="s">
        <v>977</v>
      </c>
      <c r="D304" t="s">
        <v>978</v>
      </c>
      <c r="E304">
        <v>5</v>
      </c>
      <c r="F304">
        <v>1</v>
      </c>
      <c r="G304">
        <v>9</v>
      </c>
      <c r="H304">
        <v>17</v>
      </c>
      <c r="I304">
        <v>0</v>
      </c>
      <c r="J304">
        <v>32</v>
      </c>
    </row>
    <row r="305" spans="1:10">
      <c r="A305" s="2">
        <v>0.24958333333333335</v>
      </c>
      <c r="B305">
        <v>5.99</v>
      </c>
      <c r="C305" t="s">
        <v>752</v>
      </c>
      <c r="D305" t="s">
        <v>753</v>
      </c>
      <c r="E305">
        <v>15</v>
      </c>
      <c r="F305">
        <v>1</v>
      </c>
      <c r="G305">
        <v>9</v>
      </c>
      <c r="H305">
        <v>18</v>
      </c>
      <c r="I305">
        <v>0</v>
      </c>
      <c r="J305">
        <v>24</v>
      </c>
    </row>
    <row r="306" spans="1:10">
      <c r="A306" s="2">
        <v>0.99833333333333341</v>
      </c>
      <c r="B306">
        <v>5.99</v>
      </c>
      <c r="C306" t="s">
        <v>6</v>
      </c>
      <c r="D306" t="s">
        <v>7</v>
      </c>
      <c r="E306">
        <v>18</v>
      </c>
      <c r="F306">
        <v>6</v>
      </c>
      <c r="G306">
        <v>2</v>
      </c>
      <c r="H306">
        <v>15</v>
      </c>
      <c r="I306">
        <v>8</v>
      </c>
      <c r="J306">
        <v>6</v>
      </c>
    </row>
    <row r="307" spans="1:10">
      <c r="A307" s="2">
        <v>0.99833333333333341</v>
      </c>
      <c r="B307">
        <v>5.99</v>
      </c>
      <c r="C307" t="s">
        <v>24</v>
      </c>
      <c r="D307" t="s">
        <v>25</v>
      </c>
      <c r="E307">
        <v>18</v>
      </c>
      <c r="F307">
        <v>6</v>
      </c>
      <c r="G307">
        <v>2</v>
      </c>
      <c r="H307">
        <v>15</v>
      </c>
      <c r="I307">
        <v>8</v>
      </c>
      <c r="J307">
        <v>6</v>
      </c>
    </row>
    <row r="308" spans="1:10">
      <c r="A308" s="2">
        <v>0.99833333333333341</v>
      </c>
      <c r="B308">
        <v>5.99</v>
      </c>
      <c r="C308" t="s">
        <v>219</v>
      </c>
      <c r="D308" t="s">
        <v>220</v>
      </c>
      <c r="E308">
        <v>18</v>
      </c>
      <c r="F308">
        <v>6</v>
      </c>
      <c r="G308">
        <v>2</v>
      </c>
      <c r="H308">
        <v>15</v>
      </c>
      <c r="I308">
        <v>8</v>
      </c>
      <c r="J308">
        <v>6</v>
      </c>
    </row>
    <row r="309" spans="1:10">
      <c r="A309" s="2">
        <v>0.99833333333333341</v>
      </c>
      <c r="B309">
        <v>5.99</v>
      </c>
      <c r="C309" t="s">
        <v>222</v>
      </c>
      <c r="D309" t="s">
        <v>223</v>
      </c>
      <c r="E309">
        <v>10</v>
      </c>
      <c r="F309">
        <v>5</v>
      </c>
      <c r="G309">
        <v>0</v>
      </c>
      <c r="H309">
        <v>90</v>
      </c>
      <c r="I309">
        <v>8</v>
      </c>
      <c r="J309">
        <v>6</v>
      </c>
    </row>
    <row r="310" spans="1:10">
      <c r="A310" s="2">
        <v>1.6189189189189188</v>
      </c>
      <c r="B310">
        <v>5.99</v>
      </c>
      <c r="C310" t="s">
        <v>114</v>
      </c>
      <c r="D310" t="s">
        <v>115</v>
      </c>
      <c r="E310">
        <v>9</v>
      </c>
      <c r="F310">
        <v>5</v>
      </c>
      <c r="G310">
        <v>3</v>
      </c>
      <c r="H310">
        <v>10</v>
      </c>
      <c r="I310">
        <v>4</v>
      </c>
      <c r="J310">
        <v>3.7</v>
      </c>
    </row>
    <row r="311" spans="1:10">
      <c r="A311" s="2">
        <v>1.6189189189189188</v>
      </c>
      <c r="B311">
        <v>5.99</v>
      </c>
      <c r="C311" t="s">
        <v>1587</v>
      </c>
      <c r="D311" t="s">
        <v>225</v>
      </c>
      <c r="E311">
        <v>9</v>
      </c>
      <c r="F311">
        <v>5</v>
      </c>
      <c r="G311">
        <v>2</v>
      </c>
      <c r="H311">
        <v>90</v>
      </c>
      <c r="I311">
        <v>4</v>
      </c>
      <c r="J311">
        <v>3.7</v>
      </c>
    </row>
    <row r="312" spans="1:10">
      <c r="A312" s="2">
        <v>1.6189189189189188</v>
      </c>
      <c r="B312">
        <v>5.99</v>
      </c>
      <c r="C312" t="s">
        <v>842</v>
      </c>
      <c r="D312" t="s">
        <v>843</v>
      </c>
      <c r="E312">
        <v>9</v>
      </c>
      <c r="F312">
        <v>5</v>
      </c>
      <c r="G312">
        <v>3</v>
      </c>
      <c r="H312">
        <v>10</v>
      </c>
      <c r="I312">
        <v>4</v>
      </c>
      <c r="J312">
        <v>3.7</v>
      </c>
    </row>
    <row r="313" spans="1:10">
      <c r="A313" s="2">
        <v>1.9322580645161291</v>
      </c>
      <c r="B313">
        <v>5.99</v>
      </c>
      <c r="C313" t="s">
        <v>1599</v>
      </c>
      <c r="D313" t="s">
        <v>830</v>
      </c>
      <c r="E313">
        <v>10</v>
      </c>
      <c r="F313">
        <v>2</v>
      </c>
      <c r="G313">
        <v>0.5</v>
      </c>
      <c r="H313">
        <v>60</v>
      </c>
      <c r="I313">
        <v>12</v>
      </c>
      <c r="J313">
        <v>3.1</v>
      </c>
    </row>
    <row r="314" spans="1:10">
      <c r="A314" s="2">
        <v>1.9322580645161291</v>
      </c>
      <c r="B314">
        <v>5.99</v>
      </c>
      <c r="C314" t="s">
        <v>1621</v>
      </c>
      <c r="D314" t="s">
        <v>1184</v>
      </c>
      <c r="E314">
        <v>10</v>
      </c>
      <c r="F314">
        <v>2</v>
      </c>
      <c r="G314">
        <v>0.5</v>
      </c>
      <c r="H314">
        <v>60</v>
      </c>
      <c r="I314">
        <v>12</v>
      </c>
      <c r="J314">
        <v>3.1</v>
      </c>
    </row>
    <row r="315" spans="1:10">
      <c r="A315" s="2">
        <v>1.9322580645161291</v>
      </c>
      <c r="B315">
        <v>5.99</v>
      </c>
      <c r="C315" t="s">
        <v>1622</v>
      </c>
      <c r="D315" t="s">
        <v>1186</v>
      </c>
      <c r="E315">
        <v>10</v>
      </c>
      <c r="F315">
        <v>2</v>
      </c>
      <c r="G315">
        <v>0.5</v>
      </c>
      <c r="H315">
        <v>60</v>
      </c>
      <c r="I315">
        <v>12</v>
      </c>
      <c r="J315">
        <v>3.1</v>
      </c>
    </row>
    <row r="316" spans="1:10">
      <c r="A316" s="2">
        <v>1.9322580645161291</v>
      </c>
      <c r="B316">
        <v>5.99</v>
      </c>
      <c r="C316" t="s">
        <v>1616</v>
      </c>
      <c r="D316" t="s">
        <v>1106</v>
      </c>
      <c r="E316">
        <v>9</v>
      </c>
      <c r="F316">
        <v>2</v>
      </c>
      <c r="G316">
        <v>0</v>
      </c>
      <c r="H316">
        <v>50</v>
      </c>
      <c r="I316">
        <v>12</v>
      </c>
      <c r="J316">
        <v>3.1</v>
      </c>
    </row>
    <row r="317" spans="1:10">
      <c r="A317" s="2">
        <v>1.9322580645161291</v>
      </c>
      <c r="B317">
        <v>5.99</v>
      </c>
      <c r="C317" t="s">
        <v>1617</v>
      </c>
      <c r="D317" t="s">
        <v>1111</v>
      </c>
      <c r="E317">
        <v>9</v>
      </c>
      <c r="F317">
        <v>2</v>
      </c>
      <c r="G317">
        <v>0</v>
      </c>
      <c r="H317">
        <v>50</v>
      </c>
      <c r="I317">
        <v>12</v>
      </c>
      <c r="J317">
        <v>3.1</v>
      </c>
    </row>
    <row r="318" spans="1:10">
      <c r="A318" s="2">
        <v>0.26624999999999999</v>
      </c>
      <c r="B318">
        <v>6.39</v>
      </c>
      <c r="C318" t="s">
        <v>1193</v>
      </c>
      <c r="D318" t="s">
        <v>1194</v>
      </c>
      <c r="E318">
        <v>12</v>
      </c>
      <c r="F318">
        <v>3</v>
      </c>
      <c r="G318">
        <v>6</v>
      </c>
      <c r="H318">
        <v>14</v>
      </c>
      <c r="I318">
        <v>0</v>
      </c>
      <c r="J318">
        <v>24</v>
      </c>
    </row>
    <row r="319" spans="1:10">
      <c r="A319" s="2">
        <v>0.26624999999999999</v>
      </c>
      <c r="B319">
        <v>6.39</v>
      </c>
      <c r="C319" t="s">
        <v>927</v>
      </c>
      <c r="D319" t="s">
        <v>928</v>
      </c>
      <c r="E319">
        <v>1</v>
      </c>
      <c r="F319">
        <v>3</v>
      </c>
      <c r="G319">
        <v>7</v>
      </c>
      <c r="H319">
        <v>11</v>
      </c>
      <c r="I319">
        <v>0</v>
      </c>
      <c r="J319">
        <v>24</v>
      </c>
    </row>
    <row r="320" spans="1:10">
      <c r="A320" s="2">
        <v>2.0612903225806449</v>
      </c>
      <c r="B320">
        <v>6.39</v>
      </c>
      <c r="C320" t="s">
        <v>1620</v>
      </c>
      <c r="D320" t="s">
        <v>1160</v>
      </c>
      <c r="E320">
        <v>13</v>
      </c>
      <c r="F320">
        <v>3</v>
      </c>
      <c r="G320">
        <v>1</v>
      </c>
      <c r="H320">
        <v>70</v>
      </c>
      <c r="I320">
        <v>8</v>
      </c>
      <c r="J320">
        <v>3.1</v>
      </c>
    </row>
    <row r="321" spans="1:10">
      <c r="A321" s="2">
        <v>2.0612903225806449</v>
      </c>
      <c r="B321">
        <v>6.39</v>
      </c>
      <c r="C321" t="s">
        <v>1615</v>
      </c>
      <c r="D321" t="s">
        <v>1093</v>
      </c>
      <c r="E321">
        <v>11</v>
      </c>
      <c r="F321">
        <v>3</v>
      </c>
      <c r="G321">
        <v>1.5</v>
      </c>
      <c r="H321">
        <v>70</v>
      </c>
      <c r="I321">
        <v>8</v>
      </c>
      <c r="J321">
        <v>3.1</v>
      </c>
    </row>
    <row r="322" spans="1:10">
      <c r="A322" s="2">
        <v>0.18385269121813033</v>
      </c>
      <c r="B322">
        <v>6.49</v>
      </c>
      <c r="C322" t="s">
        <v>78</v>
      </c>
      <c r="D322" t="s">
        <v>79</v>
      </c>
      <c r="E322">
        <v>7</v>
      </c>
      <c r="F322">
        <v>2</v>
      </c>
      <c r="G322">
        <v>11</v>
      </c>
      <c r="H322">
        <v>21</v>
      </c>
      <c r="I322">
        <v>0</v>
      </c>
      <c r="J322">
        <v>35.299999999999997</v>
      </c>
    </row>
    <row r="323" spans="1:10">
      <c r="A323" s="2">
        <v>0.18385269121813033</v>
      </c>
      <c r="B323">
        <v>6.49</v>
      </c>
      <c r="C323" t="s">
        <v>579</v>
      </c>
      <c r="D323" t="s">
        <v>580</v>
      </c>
      <c r="E323">
        <v>7</v>
      </c>
      <c r="F323">
        <v>2</v>
      </c>
      <c r="G323">
        <v>0</v>
      </c>
      <c r="H323">
        <v>12</v>
      </c>
      <c r="I323">
        <v>0</v>
      </c>
      <c r="J323">
        <v>35.299999999999997</v>
      </c>
    </row>
    <row r="324" spans="1:10">
      <c r="A324" s="2">
        <v>0.18385269121813033</v>
      </c>
      <c r="B324">
        <v>6.49</v>
      </c>
      <c r="C324" t="s">
        <v>865</v>
      </c>
      <c r="D324" t="s">
        <v>866</v>
      </c>
      <c r="E324">
        <v>7</v>
      </c>
      <c r="F324">
        <v>2</v>
      </c>
      <c r="G324">
        <v>4.5</v>
      </c>
      <c r="H324">
        <v>16</v>
      </c>
      <c r="I324">
        <v>0</v>
      </c>
      <c r="J324">
        <v>35.299999999999997</v>
      </c>
    </row>
    <row r="325" spans="1:10">
      <c r="A325" s="2">
        <v>0.27041666666666669</v>
      </c>
      <c r="B325">
        <v>6.49</v>
      </c>
      <c r="C325" t="s">
        <v>513</v>
      </c>
      <c r="D325" t="s">
        <v>514</v>
      </c>
      <c r="E325">
        <v>14</v>
      </c>
      <c r="F325">
        <v>2</v>
      </c>
      <c r="G325">
        <v>0.5</v>
      </c>
      <c r="H325">
        <v>18</v>
      </c>
      <c r="I325">
        <v>0</v>
      </c>
      <c r="J325">
        <v>24</v>
      </c>
    </row>
    <row r="326" spans="1:10">
      <c r="A326" s="2">
        <v>1.6225000000000001</v>
      </c>
      <c r="B326">
        <v>6.49</v>
      </c>
      <c r="C326" t="s">
        <v>3</v>
      </c>
      <c r="D326" t="s">
        <v>4</v>
      </c>
      <c r="E326">
        <v>13</v>
      </c>
      <c r="F326">
        <v>4</v>
      </c>
      <c r="G326">
        <v>1.5</v>
      </c>
      <c r="H326">
        <v>90</v>
      </c>
      <c r="I326">
        <v>12</v>
      </c>
      <c r="J326">
        <v>4</v>
      </c>
    </row>
    <row r="327" spans="1:10">
      <c r="A327" s="2">
        <v>1.6225000000000001</v>
      </c>
      <c r="B327">
        <v>6.49</v>
      </c>
      <c r="C327" t="s">
        <v>3</v>
      </c>
      <c r="D327" t="s">
        <v>4</v>
      </c>
      <c r="E327">
        <v>13</v>
      </c>
      <c r="F327">
        <v>4</v>
      </c>
      <c r="G327">
        <v>1.5</v>
      </c>
      <c r="H327">
        <v>90</v>
      </c>
      <c r="I327">
        <v>12</v>
      </c>
      <c r="J327">
        <v>4</v>
      </c>
    </row>
    <row r="328" spans="1:10">
      <c r="A328" s="2">
        <v>1.6225000000000001</v>
      </c>
      <c r="B328">
        <v>6.49</v>
      </c>
      <c r="C328" t="s">
        <v>42</v>
      </c>
      <c r="D328" t="s">
        <v>43</v>
      </c>
      <c r="E328">
        <v>13</v>
      </c>
      <c r="F328">
        <v>4</v>
      </c>
      <c r="G328">
        <v>1.5</v>
      </c>
      <c r="H328">
        <v>90</v>
      </c>
      <c r="I328">
        <v>12</v>
      </c>
      <c r="J328">
        <v>4</v>
      </c>
    </row>
    <row r="329" spans="1:10">
      <c r="A329" s="2">
        <v>1.6225000000000001</v>
      </c>
      <c r="B329">
        <v>6.49</v>
      </c>
      <c r="C329" t="s">
        <v>57</v>
      </c>
      <c r="D329" t="s">
        <v>58</v>
      </c>
      <c r="E329">
        <v>13</v>
      </c>
      <c r="F329">
        <v>4</v>
      </c>
      <c r="G329">
        <v>1.5</v>
      </c>
      <c r="H329">
        <v>90</v>
      </c>
      <c r="I329">
        <v>12</v>
      </c>
      <c r="J329">
        <v>4</v>
      </c>
    </row>
    <row r="330" spans="1:10">
      <c r="A330" s="2">
        <v>1.6225000000000001</v>
      </c>
      <c r="B330">
        <v>6.49</v>
      </c>
      <c r="C330" t="s">
        <v>497</v>
      </c>
      <c r="D330" t="s">
        <v>153</v>
      </c>
      <c r="E330">
        <v>13</v>
      </c>
      <c r="F330">
        <v>4</v>
      </c>
      <c r="G330">
        <v>1.5</v>
      </c>
      <c r="H330">
        <v>90</v>
      </c>
      <c r="I330">
        <v>12</v>
      </c>
      <c r="J330">
        <v>4</v>
      </c>
    </row>
    <row r="331" spans="1:10">
      <c r="A331" s="2">
        <v>1.6225000000000001</v>
      </c>
      <c r="B331">
        <v>6.49</v>
      </c>
      <c r="C331" t="s">
        <v>1017</v>
      </c>
      <c r="D331" t="s">
        <v>1018</v>
      </c>
      <c r="E331">
        <v>13</v>
      </c>
      <c r="F331">
        <v>4</v>
      </c>
      <c r="G331">
        <v>1.5</v>
      </c>
      <c r="H331">
        <v>10</v>
      </c>
      <c r="I331">
        <v>12</v>
      </c>
      <c r="J331">
        <v>4</v>
      </c>
    </row>
    <row r="332" spans="1:10">
      <c r="A332" s="2">
        <v>1.6225000000000001</v>
      </c>
      <c r="B332">
        <v>6.49</v>
      </c>
      <c r="C332" t="s">
        <v>1131</v>
      </c>
      <c r="D332" t="s">
        <v>1132</v>
      </c>
      <c r="E332">
        <v>12</v>
      </c>
      <c r="F332">
        <v>4</v>
      </c>
      <c r="G332">
        <v>1.5</v>
      </c>
      <c r="H332">
        <v>90</v>
      </c>
      <c r="I332">
        <v>12</v>
      </c>
      <c r="J332">
        <v>4</v>
      </c>
    </row>
    <row r="333" spans="1:10">
      <c r="A333" s="2">
        <v>1.6225000000000001</v>
      </c>
      <c r="B333">
        <v>6.49</v>
      </c>
      <c r="C333" t="s">
        <v>206</v>
      </c>
      <c r="D333" t="s">
        <v>207</v>
      </c>
      <c r="E333">
        <v>7</v>
      </c>
      <c r="F333">
        <v>4</v>
      </c>
      <c r="G333">
        <v>0</v>
      </c>
      <c r="H333">
        <v>60</v>
      </c>
      <c r="I333">
        <v>12</v>
      </c>
      <c r="J333">
        <v>4</v>
      </c>
    </row>
    <row r="334" spans="1:10">
      <c r="A334" s="2">
        <v>0.21531249999999999</v>
      </c>
      <c r="B334">
        <v>6.89</v>
      </c>
      <c r="C334" t="s">
        <v>968</v>
      </c>
      <c r="D334" t="s">
        <v>969</v>
      </c>
      <c r="E334">
        <v>11</v>
      </c>
      <c r="F334">
        <v>2</v>
      </c>
      <c r="G334">
        <v>0</v>
      </c>
      <c r="H334">
        <v>18</v>
      </c>
      <c r="I334">
        <v>0</v>
      </c>
      <c r="J334">
        <v>32</v>
      </c>
    </row>
    <row r="335" spans="1:10">
      <c r="A335" s="2">
        <v>0.21531249999999999</v>
      </c>
      <c r="B335">
        <v>6.89</v>
      </c>
      <c r="C335" t="s">
        <v>974</v>
      </c>
      <c r="D335" t="s">
        <v>975</v>
      </c>
      <c r="E335">
        <v>9</v>
      </c>
      <c r="F335">
        <v>2</v>
      </c>
      <c r="G335">
        <v>0</v>
      </c>
      <c r="H335">
        <v>12</v>
      </c>
      <c r="I335">
        <v>0</v>
      </c>
      <c r="J335">
        <v>32</v>
      </c>
    </row>
    <row r="336" spans="1:10">
      <c r="A336" s="2">
        <v>0.21531249999999999</v>
      </c>
      <c r="B336">
        <v>6.89</v>
      </c>
      <c r="C336" t="s">
        <v>319</v>
      </c>
      <c r="D336" t="s">
        <v>31</v>
      </c>
      <c r="E336">
        <v>11</v>
      </c>
      <c r="F336">
        <v>1</v>
      </c>
      <c r="G336">
        <v>0</v>
      </c>
      <c r="H336">
        <v>13</v>
      </c>
      <c r="I336">
        <v>0</v>
      </c>
      <c r="J336">
        <v>32</v>
      </c>
    </row>
    <row r="337" spans="1:10">
      <c r="A337" s="2">
        <v>0.43062499999999998</v>
      </c>
      <c r="B337">
        <v>6.89</v>
      </c>
      <c r="C337" t="s">
        <v>971</v>
      </c>
      <c r="D337" t="s">
        <v>972</v>
      </c>
      <c r="E337">
        <v>1</v>
      </c>
      <c r="F337">
        <v>5</v>
      </c>
      <c r="G337">
        <v>16</v>
      </c>
      <c r="H337">
        <v>17</v>
      </c>
      <c r="I337">
        <v>0</v>
      </c>
      <c r="J337">
        <v>16</v>
      </c>
    </row>
    <row r="338" spans="1:10">
      <c r="A338" s="2">
        <v>1.1483333333333332</v>
      </c>
      <c r="B338">
        <v>6.89</v>
      </c>
      <c r="C338" t="s">
        <v>96</v>
      </c>
      <c r="D338" t="s">
        <v>97</v>
      </c>
      <c r="E338">
        <v>20</v>
      </c>
      <c r="F338">
        <v>5</v>
      </c>
      <c r="G338">
        <v>1.5</v>
      </c>
      <c r="H338">
        <v>13</v>
      </c>
      <c r="I338">
        <v>8</v>
      </c>
      <c r="J338">
        <v>6</v>
      </c>
    </row>
    <row r="339" spans="1:10">
      <c r="A339" s="2">
        <v>0.21843750000000001</v>
      </c>
      <c r="B339">
        <v>6.99</v>
      </c>
      <c r="C339" t="s">
        <v>767</v>
      </c>
      <c r="D339" t="s">
        <v>768</v>
      </c>
      <c r="E339">
        <v>5</v>
      </c>
      <c r="F339">
        <v>6</v>
      </c>
      <c r="G339">
        <v>6</v>
      </c>
      <c r="H339">
        <v>12</v>
      </c>
      <c r="I339">
        <v>0</v>
      </c>
      <c r="J339">
        <v>32</v>
      </c>
    </row>
    <row r="340" spans="1:10">
      <c r="A340" s="2">
        <v>0.24968750000000001</v>
      </c>
      <c r="B340">
        <v>7.99</v>
      </c>
      <c r="C340" t="s">
        <v>918</v>
      </c>
      <c r="D340" t="s">
        <v>919</v>
      </c>
      <c r="E340">
        <v>26</v>
      </c>
      <c r="F340">
        <v>1</v>
      </c>
      <c r="G340">
        <v>0</v>
      </c>
      <c r="H340">
        <v>13</v>
      </c>
      <c r="I340">
        <v>0</v>
      </c>
      <c r="J340">
        <v>32</v>
      </c>
    </row>
    <row r="341" spans="1:10">
      <c r="A341" s="2">
        <v>0.24968750000000001</v>
      </c>
      <c r="B341">
        <v>7.99</v>
      </c>
      <c r="C341" t="s">
        <v>893</v>
      </c>
      <c r="D341" t="s">
        <v>894</v>
      </c>
      <c r="E341">
        <v>7</v>
      </c>
      <c r="F341">
        <v>1</v>
      </c>
      <c r="G341">
        <v>0</v>
      </c>
      <c r="H341">
        <v>10</v>
      </c>
      <c r="I341">
        <v>0</v>
      </c>
      <c r="J341">
        <v>32</v>
      </c>
    </row>
    <row r="342" spans="1:10">
      <c r="A342" s="2">
        <v>1.4527272727272729</v>
      </c>
      <c r="B342">
        <v>7.99</v>
      </c>
      <c r="C342" t="s">
        <v>1642</v>
      </c>
      <c r="D342" t="s">
        <v>884</v>
      </c>
      <c r="E342">
        <v>12</v>
      </c>
      <c r="F342">
        <v>0</v>
      </c>
      <c r="G342">
        <v>7</v>
      </c>
      <c r="H342">
        <v>15</v>
      </c>
      <c r="I342">
        <v>0</v>
      </c>
      <c r="J342">
        <v>5.5</v>
      </c>
    </row>
    <row r="343" spans="1:10">
      <c r="A343" s="2">
        <v>0.2840625</v>
      </c>
      <c r="B343">
        <v>9.09</v>
      </c>
      <c r="C343" t="s">
        <v>1048</v>
      </c>
      <c r="D343" t="s">
        <v>1049</v>
      </c>
      <c r="E343">
        <v>7</v>
      </c>
      <c r="F343">
        <v>2</v>
      </c>
      <c r="G343">
        <v>0</v>
      </c>
      <c r="H343">
        <v>14</v>
      </c>
      <c r="I343">
        <v>0</v>
      </c>
      <c r="J343">
        <v>32</v>
      </c>
    </row>
    <row r="344" spans="1:10">
      <c r="A344" s="2">
        <v>0.2840625</v>
      </c>
      <c r="B344">
        <v>9.09</v>
      </c>
      <c r="C344" t="s">
        <v>905</v>
      </c>
      <c r="D344" t="s">
        <v>906</v>
      </c>
      <c r="E344">
        <v>6</v>
      </c>
      <c r="F344">
        <v>1</v>
      </c>
      <c r="G344">
        <v>10</v>
      </c>
      <c r="H344">
        <v>21</v>
      </c>
      <c r="I344">
        <v>0</v>
      </c>
      <c r="J344">
        <v>32</v>
      </c>
    </row>
    <row r="345" spans="1:10">
      <c r="A345" s="2">
        <v>0.2840625</v>
      </c>
      <c r="B345">
        <v>9.09</v>
      </c>
      <c r="C345" t="s">
        <v>965</v>
      </c>
      <c r="D345" t="s">
        <v>966</v>
      </c>
      <c r="E345">
        <v>6</v>
      </c>
      <c r="F345">
        <v>1</v>
      </c>
      <c r="G345">
        <v>0</v>
      </c>
      <c r="H345">
        <v>10</v>
      </c>
      <c r="I345">
        <v>0</v>
      </c>
      <c r="J345">
        <v>32</v>
      </c>
    </row>
    <row r="346" spans="1:10">
      <c r="A346" s="2">
        <v>1.6983333333333333</v>
      </c>
      <c r="B346">
        <v>10.19</v>
      </c>
      <c r="C346" t="s">
        <v>1078</v>
      </c>
      <c r="D346" t="s">
        <v>1079</v>
      </c>
      <c r="E346">
        <v>17</v>
      </c>
      <c r="F346">
        <v>3</v>
      </c>
      <c r="G346">
        <v>5</v>
      </c>
      <c r="H346">
        <v>13</v>
      </c>
      <c r="I346">
        <v>0</v>
      </c>
      <c r="J346">
        <v>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0:N35"/>
  <sheetViews>
    <sheetView workbookViewId="0">
      <selection activeCell="K33" sqref="K33"/>
    </sheetView>
  </sheetViews>
  <sheetFormatPr baseColWidth="10" defaultRowHeight="16" x14ac:dyDescent="0"/>
  <cols>
    <col min="6" max="6" width="10.625" customWidth="1"/>
  </cols>
  <sheetData>
    <row r="30" spans="12:14">
      <c r="M30" t="s">
        <v>1646</v>
      </c>
      <c r="N30" t="s">
        <v>1647</v>
      </c>
    </row>
    <row r="31" spans="12:14" ht="17">
      <c r="L31" t="s">
        <v>1648</v>
      </c>
      <c r="M31" s="3">
        <f>LINEST(Data!B2:B363,Data!I2:I363)</f>
        <v>-2.1343971732268246E-2</v>
      </c>
      <c r="N31" s="3">
        <f>LINEST('Data (No Frzn)'!A2:A346,'Data (No Frzn)'!E2:E346)</f>
        <v>-2.1480827412045073E-2</v>
      </c>
    </row>
    <row r="32" spans="12:14" ht="17">
      <c r="L32" t="s">
        <v>1648</v>
      </c>
      <c r="M32" s="3">
        <f>CORREL(Data!B2:B363,Data!I2:I363)</f>
        <v>-0.27084646475315749</v>
      </c>
      <c r="N32" s="3">
        <f>CORREL('Data (No Frzn)'!A2:A346,'Data (No Frzn)'!E2:E346)</f>
        <v>-0.28226003766306135</v>
      </c>
    </row>
    <row r="33" spans="12:14" ht="17">
      <c r="L33" t="s">
        <v>1649</v>
      </c>
      <c r="M33" s="3">
        <f>LINEST(Data!B2:B363,Data!K2:K363)</f>
        <v>-2.6846777574862389E-2</v>
      </c>
      <c r="N33" s="3">
        <f>LINEST('Data (No Frzn)'!A2:A346,'Data (No Frzn)'!G2:G346)</f>
        <v>-2.4698375302833687E-2</v>
      </c>
    </row>
    <row r="34" spans="12:14" ht="17">
      <c r="L34" t="s">
        <v>1649</v>
      </c>
      <c r="M34" s="3">
        <f>CORREL(Data!B2:B363,Data!K2:K363)</f>
        <v>-0.17712275901335731</v>
      </c>
      <c r="N34" s="3">
        <f>CORREL('Data (No Frzn)'!A2:A346,'Data (No Frzn)'!G2:G346)</f>
        <v>-0.16768531600238376</v>
      </c>
    </row>
    <row r="35" spans="12:14">
      <c r="L35" t="s">
        <v>1650</v>
      </c>
      <c r="M35">
        <v>362</v>
      </c>
      <c r="N35">
        <v>345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workbookViewId="0">
      <selection activeCell="D12" sqref="D12"/>
    </sheetView>
  </sheetViews>
  <sheetFormatPr baseColWidth="10" defaultRowHeight="16" x14ac:dyDescent="0"/>
  <cols>
    <col min="5" max="5" width="32.5" customWidth="1"/>
  </cols>
  <sheetData>
    <row r="1" spans="1:13">
      <c r="A1" s="1" t="s">
        <v>1645</v>
      </c>
    </row>
    <row r="2" spans="1:13">
      <c r="A2" s="1" t="s">
        <v>1651</v>
      </c>
    </row>
    <row r="3" spans="1:13">
      <c r="A3" s="1" t="s">
        <v>1652</v>
      </c>
    </row>
    <row r="4" spans="1:13">
      <c r="A4" s="1"/>
    </row>
    <row r="5" spans="1:13">
      <c r="A5" s="1" t="s">
        <v>1176</v>
      </c>
      <c r="B5">
        <f t="shared" ref="B5:B11" si="0">IF(C5&lt;&gt;0,C5,D5)</f>
        <v>4.3099999999999996</v>
      </c>
      <c r="C5">
        <v>4.3099999999999996</v>
      </c>
      <c r="D5">
        <v>3</v>
      </c>
      <c r="E5" t="s">
        <v>1174</v>
      </c>
      <c r="F5" t="s">
        <v>1175</v>
      </c>
      <c r="G5" t="s">
        <v>1575</v>
      </c>
      <c r="H5">
        <f t="shared" ref="H5:H11" si="1">IFERROR(VALUE(IF(IFERROR(SEARCH("g",IFERROR(MID(G5,SEARCH("sugar", G5)+27, 2),-1)),IFERROR(MID(G5,SEARCH("sugar", G5)+27, 2),-1))=2, LEFT(IFERROR(MID(G5,SEARCH("sugar", G5)+27, 2),-1),1), IFERROR(MID(G5,SEARCH("sugar", G5)+27, 2),-1))), -1)</f>
        <v>22</v>
      </c>
      <c r="I5">
        <f t="shared" ref="I5:I11" si="2">IFERROR(VALUE(IF(IFERROR(SEARCH("g",IFERROR(MID($G5,SEARCH("protein", $G5)+27, 2),-1)),IFERROR(MID($G5,SEARCH("protein", $G5)+27, 2),-1))=2, LEFT(IFERROR(MID($G5,SEARCH("protein", $G5)+27, 2),-1),1), IFERROR(MID($G5,SEARCH("protein", $G5)+27, 2),-1))), -1)</f>
        <v>-1</v>
      </c>
      <c r="J5">
        <f t="shared" ref="J5:J11" si="3">VALUE(IFERROR(LEFT(MID($G5,SEARCH("Total Fat",$G5)+30,4), SEARCH("g",MID($G5,SEARCH("Total Fat",$G5)+30,4)) - 1), -1))</f>
        <v>0</v>
      </c>
      <c r="K5">
        <f t="shared" ref="K5:K11" si="4">IFERROR(VALUE(IF(IFERROR(SEARCH("g",IFERROR(MID($G5,SEARCH("calories", $G5)+30, 2),-1)),IFERROR(MID($G5,SEARCH("calories", $G5)+30, 2),-1))=2, LEFT(IFERROR(MID($G5,SEARCH("calories", I5)+30, 2),-1),1), IFERROR(MID($G5,SEARCH("calories", $G5)+30, 2),-1))), -1)</f>
        <v>12</v>
      </c>
      <c r="L5">
        <f t="shared" ref="L5:L11" si="5">IFERROR(VALUE(LEFT(SUBSTITUTE(MID($E5, SEARCH(" - ",$E5)+3, (SEARCH("Oz", $E5)-SEARCH(" - ", $E5)-3))," ", ""),SEARCH("-",SUBSTITUTE(MID($E5, SEARCH(" - ",$E5)+3, (SEARCH("Oz", $E5)-SEARCH(" - ", $E5)-3))," ", ""))-1)),0)</f>
        <v>0</v>
      </c>
      <c r="M5">
        <f t="shared" ref="M5:M11" si="6">IFERROR(VALUE(MID(SUBSTITUTE(MID($E5, SEARCH(" - ",$E5)+3, (SEARCH("Oz", $E5)-SEARCH(" - ", $E5)-3))," ", ""),SEARCH("-",SUBSTITUTE(MID($E5, SEARCH(" - ",$E5)+3, (SEARCH("Oz", $E5)-SEARCH(" - ", $E5)-3))," ", ""))+1,LEN(SUBSTITUTE(MID($E5, SEARCH(" - ",$E5)+3, (SEARCH("Oz", $E5)-SEARCH(" - ", $E5)-3))," ", ""))-SEARCH("-",SUBSTITUTE(MID($E5, SEARCH(" - ",$E5)+3, (SEARCH("Oz", $E5)-SEARCH(" - ", $E5)-3))," ", "")))), VALUE(SUBSTITUTE(MID($E5, SEARCH(" - ",$E5)+3, (SEARCH("Oz", $E5)-SEARCH(" - ", $E5)-3))," ", "")))</f>
        <v>32</v>
      </c>
    </row>
    <row r="6" spans="1:13">
      <c r="A6" s="1" t="s">
        <v>1071</v>
      </c>
      <c r="B6">
        <f t="shared" si="0"/>
        <v>3.39</v>
      </c>
      <c r="C6">
        <v>0</v>
      </c>
      <c r="D6">
        <v>3.39</v>
      </c>
      <c r="E6" t="s">
        <v>1069</v>
      </c>
      <c r="F6" t="s">
        <v>1070</v>
      </c>
      <c r="G6" t="s">
        <v>1539</v>
      </c>
      <c r="H6">
        <f t="shared" si="1"/>
        <v>21</v>
      </c>
      <c r="I6">
        <f t="shared" si="2"/>
        <v>-1</v>
      </c>
      <c r="J6">
        <f t="shared" si="3"/>
        <v>6</v>
      </c>
      <c r="K6">
        <f t="shared" si="4"/>
        <v>14</v>
      </c>
      <c r="L6">
        <f t="shared" si="5"/>
        <v>0</v>
      </c>
      <c r="M6">
        <f t="shared" si="6"/>
        <v>5</v>
      </c>
    </row>
    <row r="7" spans="1:13">
      <c r="A7" s="1" t="s">
        <v>1167</v>
      </c>
      <c r="B7">
        <f t="shared" si="0"/>
        <v>4.3099999999999996</v>
      </c>
      <c r="C7">
        <v>4.3099999999999996</v>
      </c>
      <c r="D7">
        <v>3</v>
      </c>
      <c r="E7" t="s">
        <v>1165</v>
      </c>
      <c r="F7" t="s">
        <v>1166</v>
      </c>
      <c r="G7" t="s">
        <v>1572</v>
      </c>
      <c r="H7">
        <f t="shared" si="1"/>
        <v>19</v>
      </c>
      <c r="I7">
        <f t="shared" si="2"/>
        <v>-1</v>
      </c>
      <c r="J7">
        <f t="shared" si="3"/>
        <v>0</v>
      </c>
      <c r="K7">
        <f t="shared" si="4"/>
        <v>10</v>
      </c>
      <c r="L7">
        <f t="shared" si="5"/>
        <v>0</v>
      </c>
      <c r="M7">
        <f t="shared" si="6"/>
        <v>32</v>
      </c>
    </row>
    <row r="8" spans="1:13">
      <c r="A8" s="1" t="s">
        <v>415</v>
      </c>
      <c r="B8">
        <f t="shared" si="0"/>
        <v>1.99</v>
      </c>
      <c r="C8">
        <v>1.99</v>
      </c>
      <c r="D8">
        <v>1.25</v>
      </c>
      <c r="E8" t="s">
        <v>413</v>
      </c>
      <c r="F8" t="s">
        <v>414</v>
      </c>
      <c r="G8" t="s">
        <v>1321</v>
      </c>
      <c r="H8">
        <f t="shared" si="1"/>
        <v>18</v>
      </c>
      <c r="I8">
        <f t="shared" si="2"/>
        <v>-1</v>
      </c>
      <c r="J8">
        <f t="shared" si="3"/>
        <v>4</v>
      </c>
      <c r="K8">
        <f t="shared" si="4"/>
        <v>14</v>
      </c>
      <c r="L8">
        <f t="shared" si="5"/>
        <v>0</v>
      </c>
      <c r="M8">
        <f t="shared" si="6"/>
        <v>5.3</v>
      </c>
    </row>
    <row r="9" spans="1:13">
      <c r="A9" s="1" t="s">
        <v>810</v>
      </c>
      <c r="B9">
        <f t="shared" si="0"/>
        <v>3.99</v>
      </c>
      <c r="C9">
        <v>3.99</v>
      </c>
      <c r="D9">
        <v>2.5</v>
      </c>
      <c r="E9" t="s">
        <v>808</v>
      </c>
      <c r="F9" t="s">
        <v>809</v>
      </c>
      <c r="G9" t="s">
        <v>1453</v>
      </c>
      <c r="H9">
        <f t="shared" si="1"/>
        <v>12</v>
      </c>
      <c r="I9">
        <f t="shared" si="2"/>
        <v>-1</v>
      </c>
      <c r="J9">
        <f t="shared" si="3"/>
        <v>1.5</v>
      </c>
      <c r="K9">
        <f t="shared" si="4"/>
        <v>80</v>
      </c>
      <c r="L9">
        <f t="shared" si="5"/>
        <v>8</v>
      </c>
      <c r="M9">
        <f t="shared" si="6"/>
        <v>0.8</v>
      </c>
    </row>
    <row r="10" spans="1:13">
      <c r="A10" s="1" t="s">
        <v>829</v>
      </c>
      <c r="B10">
        <f t="shared" si="0"/>
        <v>4.59</v>
      </c>
      <c r="C10">
        <v>0</v>
      </c>
      <c r="D10">
        <v>4.59</v>
      </c>
      <c r="E10" t="s">
        <v>1598</v>
      </c>
      <c r="F10" t="s">
        <v>828</v>
      </c>
      <c r="G10" t="s">
        <v>1455</v>
      </c>
      <c r="H10">
        <f t="shared" si="1"/>
        <v>11</v>
      </c>
      <c r="I10">
        <f t="shared" si="2"/>
        <v>-1</v>
      </c>
      <c r="J10">
        <f t="shared" si="3"/>
        <v>0</v>
      </c>
      <c r="K10">
        <f t="shared" si="4"/>
        <v>50</v>
      </c>
      <c r="L10">
        <f t="shared" si="5"/>
        <v>5</v>
      </c>
      <c r="M10">
        <f t="shared" si="6"/>
        <v>2.7</v>
      </c>
    </row>
    <row r="11" spans="1:13">
      <c r="A11" s="1" t="s">
        <v>556</v>
      </c>
      <c r="B11">
        <f t="shared" si="0"/>
        <v>1.99</v>
      </c>
      <c r="C11">
        <v>1.99</v>
      </c>
      <c r="D11">
        <v>1.25</v>
      </c>
      <c r="E11" t="s">
        <v>554</v>
      </c>
      <c r="F11" t="s">
        <v>555</v>
      </c>
      <c r="G11" t="s">
        <v>1365</v>
      </c>
      <c r="H11">
        <f t="shared" si="1"/>
        <v>10</v>
      </c>
      <c r="I11">
        <f t="shared" si="2"/>
        <v>-1</v>
      </c>
      <c r="J11">
        <f t="shared" si="3"/>
        <v>5</v>
      </c>
      <c r="K11">
        <f t="shared" si="4"/>
        <v>11</v>
      </c>
      <c r="L11">
        <f t="shared" si="5"/>
        <v>0</v>
      </c>
      <c r="M11">
        <f t="shared" si="6"/>
        <v>6</v>
      </c>
    </row>
    <row r="12" spans="1:13">
      <c r="A12" s="1"/>
    </row>
    <row r="13" spans="1:13">
      <c r="A13" s="1"/>
    </row>
    <row r="14" spans="1:13">
      <c r="A14" s="1" t="s">
        <v>202</v>
      </c>
      <c r="B14">
        <f t="shared" ref="B14:B45" si="7">IF(C14&lt;&gt;0,C14,D14)</f>
        <v>1.49</v>
      </c>
      <c r="C14">
        <v>1.49</v>
      </c>
      <c r="D14">
        <v>1.25</v>
      </c>
      <c r="E14" t="s">
        <v>200</v>
      </c>
      <c r="F14" t="s">
        <v>201</v>
      </c>
      <c r="G14" t="s">
        <v>1256</v>
      </c>
      <c r="H14">
        <f t="shared" ref="H14:H45" si="8">IFERROR(VALUE(IF(IFERROR(SEARCH("g",IFERROR(MID(G14,SEARCH("sugar", G14)+27, 2),-1)),IFERROR(MID(G14,SEARCH("sugar", G14)+27, 2),-1))=2, LEFT(IFERROR(MID(G14,SEARCH("sugar", G14)+27, 2),-1),1), IFERROR(MID(G14,SEARCH("sugar", G14)+27, 2),-1))), -1)</f>
        <v>-1</v>
      </c>
      <c r="I14">
        <f t="shared" ref="I14:I45" si="9">IFERROR(VALUE(IF(IFERROR(SEARCH("g",IFERROR(MID($G14,SEARCH("protein", $G14)+27, 2),-1)),IFERROR(MID($G14,SEARCH("protein", $G14)+27, 2),-1))=2, LEFT(IFERROR(MID($G14,SEARCH("protein", $G14)+27, 2),-1),1), IFERROR(MID($G14,SEARCH("protein", $G14)+27, 2),-1))), -1)</f>
        <v>1</v>
      </c>
      <c r="J14">
        <f t="shared" ref="J14:J45" si="10">VALUE(IFERROR(LEFT(MID($G14,SEARCH("Total Fat",$G14)+30,4), SEARCH("g",MID($G14,SEARCH("Total Fat",$G14)+30,4)) - 1), -1))</f>
        <v>2</v>
      </c>
      <c r="K14">
        <f t="shared" ref="K14:K45" si="11">IFERROR(VALUE(IF(IFERROR(SEARCH("g",IFERROR(MID($G14,SEARCH("calories", $G14)+30, 2),-1)),IFERROR(MID($G14,SEARCH("calories", $G14)+30, 2),-1))=2, LEFT(IFERROR(MID($G14,SEARCH("calories", I14)+30, 2),-1),1), IFERROR(MID($G14,SEARCH("calories", $G14)+30, 2),-1))), -1)</f>
        <v>80</v>
      </c>
      <c r="L14">
        <f t="shared" ref="L14:L45" si="12">IFERROR(VALUE(LEFT(SUBSTITUTE(MID($E14, SEARCH(" - ",$E14)+3, (SEARCH("Oz", $E14)-SEARCH(" - ", $E14)-3))," ", ""),SEARCH("-",SUBSTITUTE(MID($E14, SEARCH(" - ",$E14)+3, (SEARCH("Oz", $E14)-SEARCH(" - ", $E14)-3))," ", ""))-1)),0)</f>
        <v>0</v>
      </c>
      <c r="M14">
        <f t="shared" ref="M14:M45" si="13">IFERROR(VALUE(MID(SUBSTITUTE(MID($E14, SEARCH(" - ",$E14)+3, (SEARCH("Oz", $E14)-SEARCH(" - ", $E14)-3))," ", ""),SEARCH("-",SUBSTITUTE(MID($E14, SEARCH(" - ",$E14)+3, (SEARCH("Oz", $E14)-SEARCH(" - ", $E14)-3))," ", ""))+1,LEN(SUBSTITUTE(MID($E14, SEARCH(" - ",$E14)+3, (SEARCH("Oz", $E14)-SEARCH(" - ", $E14)-3))," ", ""))-SEARCH("-",SUBSTITUTE(MID($E14, SEARCH(" - ",$E14)+3, (SEARCH("Oz", $E14)-SEARCH(" - ", $E14)-3))," ", "")))), VALUE(SUBSTITUTE(MID($E14, SEARCH(" - ",$E14)+3, (SEARCH("Oz", $E14)-SEARCH(" - ", $E14)-3))," ", "")))</f>
        <v>5.3</v>
      </c>
    </row>
    <row r="15" spans="1:13">
      <c r="A15" s="1" t="s">
        <v>229</v>
      </c>
      <c r="B15">
        <f t="shared" si="7"/>
        <v>1.5</v>
      </c>
      <c r="C15">
        <v>1.5</v>
      </c>
      <c r="D15">
        <v>1</v>
      </c>
      <c r="E15" t="s">
        <v>227</v>
      </c>
      <c r="F15" t="s">
        <v>228</v>
      </c>
      <c r="G15" t="s">
        <v>1265</v>
      </c>
      <c r="H15">
        <f t="shared" si="8"/>
        <v>-1</v>
      </c>
      <c r="I15">
        <f t="shared" si="9"/>
        <v>1</v>
      </c>
      <c r="J15">
        <f t="shared" si="10"/>
        <v>3</v>
      </c>
      <c r="K15">
        <f t="shared" si="11"/>
        <v>13</v>
      </c>
      <c r="L15">
        <f t="shared" si="12"/>
        <v>0</v>
      </c>
      <c r="M15">
        <f t="shared" si="13"/>
        <v>5.3</v>
      </c>
    </row>
    <row r="16" spans="1:13">
      <c r="A16" s="1" t="s">
        <v>259</v>
      </c>
      <c r="B16">
        <f t="shared" si="7"/>
        <v>1.49</v>
      </c>
      <c r="C16">
        <v>1.49</v>
      </c>
      <c r="D16">
        <v>1.25</v>
      </c>
      <c r="E16" t="s">
        <v>257</v>
      </c>
      <c r="F16" t="s">
        <v>258</v>
      </c>
      <c r="G16" t="s">
        <v>1256</v>
      </c>
      <c r="H16">
        <f t="shared" si="8"/>
        <v>-1</v>
      </c>
      <c r="I16">
        <f t="shared" si="9"/>
        <v>1</v>
      </c>
      <c r="J16">
        <f t="shared" si="10"/>
        <v>2</v>
      </c>
      <c r="K16">
        <f t="shared" si="11"/>
        <v>80</v>
      </c>
      <c r="L16">
        <f t="shared" si="12"/>
        <v>0</v>
      </c>
      <c r="M16">
        <f t="shared" si="13"/>
        <v>5.3</v>
      </c>
    </row>
    <row r="17" spans="1:13">
      <c r="A17" s="1" t="s">
        <v>274</v>
      </c>
      <c r="B17">
        <f t="shared" si="7"/>
        <v>1.49</v>
      </c>
      <c r="C17">
        <v>1.49</v>
      </c>
      <c r="D17">
        <v>1.25</v>
      </c>
      <c r="E17" t="s">
        <v>272</v>
      </c>
      <c r="F17" t="s">
        <v>273</v>
      </c>
      <c r="G17" t="s">
        <v>1278</v>
      </c>
      <c r="H17">
        <f t="shared" si="8"/>
        <v>-1</v>
      </c>
      <c r="I17">
        <f t="shared" si="9"/>
        <v>1</v>
      </c>
      <c r="J17">
        <f t="shared" si="10"/>
        <v>2</v>
      </c>
      <c r="K17">
        <f t="shared" si="11"/>
        <v>80</v>
      </c>
      <c r="L17">
        <f t="shared" si="12"/>
        <v>0</v>
      </c>
      <c r="M17">
        <f t="shared" si="13"/>
        <v>5.3</v>
      </c>
    </row>
    <row r="18" spans="1:13">
      <c r="A18" s="1" t="s">
        <v>280</v>
      </c>
      <c r="B18">
        <f t="shared" si="7"/>
        <v>1.5</v>
      </c>
      <c r="C18">
        <v>1.5</v>
      </c>
      <c r="D18">
        <v>1</v>
      </c>
      <c r="E18" t="s">
        <v>278</v>
      </c>
      <c r="F18" t="s">
        <v>279</v>
      </c>
      <c r="G18" t="s">
        <v>1280</v>
      </c>
      <c r="H18">
        <f t="shared" si="8"/>
        <v>-1</v>
      </c>
      <c r="I18">
        <f t="shared" si="9"/>
        <v>1</v>
      </c>
      <c r="J18">
        <f t="shared" si="10"/>
        <v>3</v>
      </c>
      <c r="K18">
        <f t="shared" si="11"/>
        <v>13</v>
      </c>
      <c r="L18">
        <f t="shared" si="12"/>
        <v>0</v>
      </c>
      <c r="M18">
        <f t="shared" si="13"/>
        <v>5.3</v>
      </c>
    </row>
    <row r="19" spans="1:13">
      <c r="A19" s="1" t="s">
        <v>380</v>
      </c>
      <c r="B19">
        <f t="shared" si="7"/>
        <v>1.5</v>
      </c>
      <c r="C19">
        <v>1.5</v>
      </c>
      <c r="D19">
        <v>1</v>
      </c>
      <c r="E19" t="s">
        <v>378</v>
      </c>
      <c r="F19" t="s">
        <v>379</v>
      </c>
      <c r="G19" t="s">
        <v>1310</v>
      </c>
      <c r="H19">
        <f t="shared" si="8"/>
        <v>-1</v>
      </c>
      <c r="I19">
        <f t="shared" si="9"/>
        <v>1</v>
      </c>
      <c r="J19">
        <f t="shared" si="10"/>
        <v>3.5</v>
      </c>
      <c r="K19">
        <f t="shared" si="11"/>
        <v>14</v>
      </c>
      <c r="L19">
        <f t="shared" si="12"/>
        <v>0</v>
      </c>
      <c r="M19">
        <f t="shared" si="13"/>
        <v>5.3</v>
      </c>
    </row>
    <row r="20" spans="1:13">
      <c r="A20" s="1" t="s">
        <v>397</v>
      </c>
      <c r="B20">
        <f t="shared" si="7"/>
        <v>0</v>
      </c>
      <c r="C20">
        <v>0</v>
      </c>
      <c r="D20">
        <v>0</v>
      </c>
      <c r="E20" t="s">
        <v>395</v>
      </c>
      <c r="F20" t="s">
        <v>396</v>
      </c>
      <c r="G20" t="s">
        <v>1316</v>
      </c>
      <c r="H20">
        <f t="shared" si="8"/>
        <v>-1</v>
      </c>
      <c r="I20">
        <f t="shared" si="9"/>
        <v>1</v>
      </c>
      <c r="J20">
        <f t="shared" si="10"/>
        <v>3</v>
      </c>
      <c r="K20">
        <f t="shared" si="11"/>
        <v>13</v>
      </c>
      <c r="L20">
        <f t="shared" si="12"/>
        <v>0</v>
      </c>
      <c r="M20">
        <f t="shared" si="13"/>
        <v>5.3</v>
      </c>
    </row>
    <row r="21" spans="1:13">
      <c r="A21" s="1" t="s">
        <v>403</v>
      </c>
      <c r="B21">
        <f t="shared" si="7"/>
        <v>1.49</v>
      </c>
      <c r="C21">
        <v>1.49</v>
      </c>
      <c r="D21">
        <v>1.25</v>
      </c>
      <c r="E21" t="s">
        <v>401</v>
      </c>
      <c r="F21" t="s">
        <v>402</v>
      </c>
      <c r="G21" t="s">
        <v>1256</v>
      </c>
      <c r="H21">
        <f t="shared" si="8"/>
        <v>-1</v>
      </c>
      <c r="I21">
        <f t="shared" si="9"/>
        <v>1</v>
      </c>
      <c r="J21">
        <f t="shared" si="10"/>
        <v>2</v>
      </c>
      <c r="K21">
        <f t="shared" si="11"/>
        <v>80</v>
      </c>
      <c r="L21">
        <f t="shared" si="12"/>
        <v>0</v>
      </c>
      <c r="M21">
        <f t="shared" si="13"/>
        <v>5.3</v>
      </c>
    </row>
    <row r="22" spans="1:13">
      <c r="A22" s="1" t="s">
        <v>421</v>
      </c>
      <c r="B22">
        <f t="shared" si="7"/>
        <v>1.5</v>
      </c>
      <c r="C22">
        <v>1.5</v>
      </c>
      <c r="D22">
        <v>1</v>
      </c>
      <c r="E22" t="s">
        <v>419</v>
      </c>
      <c r="F22" t="s">
        <v>420</v>
      </c>
      <c r="G22" t="s">
        <v>1323</v>
      </c>
      <c r="H22">
        <f t="shared" si="8"/>
        <v>-1</v>
      </c>
      <c r="I22">
        <f t="shared" si="9"/>
        <v>1</v>
      </c>
      <c r="J22">
        <f t="shared" si="10"/>
        <v>3</v>
      </c>
      <c r="K22">
        <f t="shared" si="11"/>
        <v>13</v>
      </c>
      <c r="L22">
        <f t="shared" si="12"/>
        <v>0</v>
      </c>
      <c r="M22">
        <f t="shared" si="13"/>
        <v>5.3</v>
      </c>
    </row>
    <row r="23" spans="1:13">
      <c r="A23" s="1" t="s">
        <v>430</v>
      </c>
      <c r="B23">
        <f t="shared" si="7"/>
        <v>1.5</v>
      </c>
      <c r="C23">
        <v>1.5</v>
      </c>
      <c r="D23">
        <v>1</v>
      </c>
      <c r="E23" t="s">
        <v>428</v>
      </c>
      <c r="F23" t="s">
        <v>429</v>
      </c>
      <c r="G23" t="s">
        <v>1326</v>
      </c>
      <c r="H23">
        <f t="shared" si="8"/>
        <v>-1</v>
      </c>
      <c r="I23">
        <f t="shared" si="9"/>
        <v>1</v>
      </c>
      <c r="J23">
        <f t="shared" si="10"/>
        <v>0</v>
      </c>
      <c r="K23">
        <f t="shared" si="11"/>
        <v>11</v>
      </c>
      <c r="L23">
        <f t="shared" si="12"/>
        <v>0</v>
      </c>
      <c r="M23">
        <f t="shared" si="13"/>
        <v>5.3</v>
      </c>
    </row>
    <row r="24" spans="1:13">
      <c r="A24" s="1" t="s">
        <v>436</v>
      </c>
      <c r="B24">
        <f t="shared" si="7"/>
        <v>1.5</v>
      </c>
      <c r="C24">
        <v>1.5</v>
      </c>
      <c r="D24">
        <v>1</v>
      </c>
      <c r="E24" t="s">
        <v>434</v>
      </c>
      <c r="F24" t="s">
        <v>435</v>
      </c>
      <c r="G24" t="s">
        <v>1327</v>
      </c>
      <c r="H24">
        <f t="shared" si="8"/>
        <v>-1</v>
      </c>
      <c r="I24">
        <f t="shared" si="9"/>
        <v>1</v>
      </c>
      <c r="J24">
        <f t="shared" si="10"/>
        <v>0</v>
      </c>
      <c r="K24">
        <f t="shared" si="11"/>
        <v>11</v>
      </c>
      <c r="L24">
        <f t="shared" si="12"/>
        <v>0</v>
      </c>
      <c r="M24">
        <f t="shared" si="13"/>
        <v>5.3</v>
      </c>
    </row>
    <row r="25" spans="1:13">
      <c r="A25" s="1" t="s">
        <v>439</v>
      </c>
      <c r="B25">
        <f t="shared" si="7"/>
        <v>1.5</v>
      </c>
      <c r="C25">
        <v>1.5</v>
      </c>
      <c r="D25">
        <v>1</v>
      </c>
      <c r="E25" t="s">
        <v>437</v>
      </c>
      <c r="F25" t="s">
        <v>438</v>
      </c>
      <c r="G25" t="s">
        <v>1328</v>
      </c>
      <c r="H25">
        <f t="shared" si="8"/>
        <v>-1</v>
      </c>
      <c r="I25">
        <f t="shared" si="9"/>
        <v>1</v>
      </c>
      <c r="J25">
        <f t="shared" si="10"/>
        <v>3</v>
      </c>
      <c r="K25">
        <f t="shared" si="11"/>
        <v>13</v>
      </c>
      <c r="L25">
        <f t="shared" si="12"/>
        <v>0</v>
      </c>
      <c r="M25">
        <f t="shared" si="13"/>
        <v>5.3</v>
      </c>
    </row>
    <row r="26" spans="1:13">
      <c r="A26" s="1" t="s">
        <v>472</v>
      </c>
      <c r="B26">
        <f t="shared" si="7"/>
        <v>1.5</v>
      </c>
      <c r="C26">
        <v>1.5</v>
      </c>
      <c r="D26">
        <v>1</v>
      </c>
      <c r="E26" t="s">
        <v>470</v>
      </c>
      <c r="F26" t="s">
        <v>471</v>
      </c>
      <c r="G26" t="s">
        <v>1339</v>
      </c>
      <c r="H26">
        <f t="shared" si="8"/>
        <v>-1</v>
      </c>
      <c r="I26">
        <f t="shared" si="9"/>
        <v>1</v>
      </c>
      <c r="J26">
        <f t="shared" si="10"/>
        <v>0</v>
      </c>
      <c r="K26">
        <f t="shared" si="11"/>
        <v>11</v>
      </c>
      <c r="L26">
        <f t="shared" si="12"/>
        <v>0</v>
      </c>
      <c r="M26">
        <f t="shared" si="13"/>
        <v>5.3</v>
      </c>
    </row>
    <row r="27" spans="1:13">
      <c r="A27" s="1" t="s">
        <v>475</v>
      </c>
      <c r="B27">
        <f t="shared" si="7"/>
        <v>1.5</v>
      </c>
      <c r="C27">
        <v>1.5</v>
      </c>
      <c r="D27">
        <v>1</v>
      </c>
      <c r="E27" t="s">
        <v>473</v>
      </c>
      <c r="F27" t="s">
        <v>474</v>
      </c>
      <c r="G27" t="s">
        <v>1340</v>
      </c>
      <c r="H27">
        <f t="shared" si="8"/>
        <v>-1</v>
      </c>
      <c r="I27">
        <f t="shared" si="9"/>
        <v>1</v>
      </c>
      <c r="J27">
        <f t="shared" si="10"/>
        <v>0</v>
      </c>
      <c r="K27">
        <f t="shared" si="11"/>
        <v>11</v>
      </c>
      <c r="L27">
        <f t="shared" si="12"/>
        <v>0</v>
      </c>
      <c r="M27">
        <f t="shared" si="13"/>
        <v>5.3</v>
      </c>
    </row>
    <row r="28" spans="1:13">
      <c r="A28" s="1" t="s">
        <v>541</v>
      </c>
      <c r="B28">
        <f t="shared" si="7"/>
        <v>5.69</v>
      </c>
      <c r="C28">
        <v>0</v>
      </c>
      <c r="D28">
        <v>5.69</v>
      </c>
      <c r="E28" t="s">
        <v>539</v>
      </c>
      <c r="F28" t="s">
        <v>540</v>
      </c>
      <c r="G28" t="s">
        <v>1361</v>
      </c>
      <c r="H28">
        <f t="shared" si="8"/>
        <v>-1</v>
      </c>
      <c r="I28">
        <f t="shared" si="9"/>
        <v>7</v>
      </c>
      <c r="J28">
        <f t="shared" si="10"/>
        <v>2.5</v>
      </c>
      <c r="K28">
        <f t="shared" si="11"/>
        <v>13</v>
      </c>
      <c r="L28">
        <f t="shared" si="12"/>
        <v>0</v>
      </c>
      <c r="M28">
        <f t="shared" si="13"/>
        <v>32</v>
      </c>
    </row>
    <row r="29" spans="1:13">
      <c r="A29" s="1" t="s">
        <v>550</v>
      </c>
      <c r="B29">
        <f t="shared" si="7"/>
        <v>1</v>
      </c>
      <c r="C29">
        <v>1</v>
      </c>
      <c r="D29">
        <v>0.89</v>
      </c>
      <c r="E29" t="s">
        <v>548</v>
      </c>
      <c r="F29" t="s">
        <v>549</v>
      </c>
      <c r="G29" t="s">
        <v>1363</v>
      </c>
      <c r="H29">
        <f t="shared" si="8"/>
        <v>-1</v>
      </c>
      <c r="I29">
        <f t="shared" si="9"/>
        <v>1</v>
      </c>
      <c r="J29">
        <f t="shared" si="10"/>
        <v>0</v>
      </c>
      <c r="K29">
        <f t="shared" si="11"/>
        <v>14</v>
      </c>
      <c r="L29">
        <f t="shared" si="12"/>
        <v>0</v>
      </c>
      <c r="M29">
        <f t="shared" si="13"/>
        <v>5.3</v>
      </c>
    </row>
    <row r="30" spans="1:13">
      <c r="A30" s="1" t="s">
        <v>559</v>
      </c>
      <c r="B30">
        <f t="shared" si="7"/>
        <v>2.29</v>
      </c>
      <c r="C30">
        <v>2.29</v>
      </c>
      <c r="D30">
        <v>1.99</v>
      </c>
      <c r="E30" t="s">
        <v>557</v>
      </c>
      <c r="F30" t="s">
        <v>558</v>
      </c>
      <c r="G30" t="s">
        <v>1366</v>
      </c>
      <c r="H30">
        <f t="shared" si="8"/>
        <v>-1</v>
      </c>
      <c r="I30">
        <f t="shared" si="9"/>
        <v>1</v>
      </c>
      <c r="J30">
        <f t="shared" si="10"/>
        <v>2</v>
      </c>
      <c r="K30">
        <f t="shared" si="11"/>
        <v>13</v>
      </c>
      <c r="L30">
        <f t="shared" si="12"/>
        <v>0</v>
      </c>
      <c r="M30">
        <f t="shared" si="13"/>
        <v>5.3</v>
      </c>
    </row>
    <row r="31" spans="1:13">
      <c r="A31" s="1" t="s">
        <v>584</v>
      </c>
      <c r="B31">
        <f t="shared" si="7"/>
        <v>1</v>
      </c>
      <c r="C31">
        <v>1</v>
      </c>
      <c r="D31">
        <v>0.89</v>
      </c>
      <c r="E31" t="s">
        <v>582</v>
      </c>
      <c r="F31" t="s">
        <v>583</v>
      </c>
      <c r="G31" t="s">
        <v>1375</v>
      </c>
      <c r="H31">
        <f t="shared" si="8"/>
        <v>-1</v>
      </c>
      <c r="I31">
        <f t="shared" si="9"/>
        <v>1</v>
      </c>
      <c r="J31">
        <f t="shared" si="10"/>
        <v>2.5</v>
      </c>
      <c r="K31">
        <f t="shared" si="11"/>
        <v>14</v>
      </c>
      <c r="L31">
        <f t="shared" si="12"/>
        <v>0</v>
      </c>
      <c r="M31">
        <f t="shared" si="13"/>
        <v>5.3</v>
      </c>
    </row>
    <row r="32" spans="1:13">
      <c r="A32" s="1" t="s">
        <v>630</v>
      </c>
      <c r="B32">
        <f t="shared" si="7"/>
        <v>0</v>
      </c>
      <c r="C32">
        <v>0</v>
      </c>
      <c r="D32">
        <v>0</v>
      </c>
      <c r="E32" t="s">
        <v>629</v>
      </c>
      <c r="G32" t="s">
        <v>1330</v>
      </c>
      <c r="H32">
        <f t="shared" si="8"/>
        <v>-1</v>
      </c>
      <c r="I32">
        <f t="shared" si="9"/>
        <v>-1</v>
      </c>
      <c r="J32">
        <f t="shared" si="10"/>
        <v>-1</v>
      </c>
      <c r="K32">
        <f t="shared" si="11"/>
        <v>-1</v>
      </c>
      <c r="L32">
        <f t="shared" si="12"/>
        <v>0</v>
      </c>
      <c r="M32">
        <f t="shared" si="13"/>
        <v>24</v>
      </c>
    </row>
    <row r="33" spans="1:13">
      <c r="A33" s="1" t="s">
        <v>648</v>
      </c>
      <c r="B33">
        <f t="shared" si="7"/>
        <v>0</v>
      </c>
      <c r="C33">
        <v>0</v>
      </c>
      <c r="D33">
        <v>0</v>
      </c>
      <c r="E33" t="s">
        <v>646</v>
      </c>
      <c r="F33" t="s">
        <v>647</v>
      </c>
      <c r="G33" t="s">
        <v>1397</v>
      </c>
      <c r="H33">
        <f t="shared" si="8"/>
        <v>-1</v>
      </c>
      <c r="I33">
        <f t="shared" si="9"/>
        <v>1</v>
      </c>
      <c r="J33">
        <f t="shared" si="10"/>
        <v>0</v>
      </c>
      <c r="K33">
        <f t="shared" si="11"/>
        <v>10</v>
      </c>
      <c r="L33">
        <f t="shared" si="12"/>
        <v>0</v>
      </c>
      <c r="M33">
        <f t="shared" si="13"/>
        <v>5.3</v>
      </c>
    </row>
    <row r="34" spans="1:13">
      <c r="A34" s="1" t="s">
        <v>667</v>
      </c>
      <c r="B34">
        <f t="shared" si="7"/>
        <v>0</v>
      </c>
      <c r="C34">
        <v>0</v>
      </c>
      <c r="D34">
        <v>0</v>
      </c>
      <c r="E34" t="s">
        <v>665</v>
      </c>
      <c r="F34" t="s">
        <v>666</v>
      </c>
      <c r="G34" t="s">
        <v>1404</v>
      </c>
      <c r="H34">
        <f t="shared" si="8"/>
        <v>-1</v>
      </c>
      <c r="I34">
        <f t="shared" si="9"/>
        <v>1</v>
      </c>
      <c r="J34">
        <f t="shared" si="10"/>
        <v>4</v>
      </c>
      <c r="K34">
        <f t="shared" si="11"/>
        <v>14</v>
      </c>
      <c r="L34">
        <f t="shared" si="12"/>
        <v>0</v>
      </c>
      <c r="M34">
        <f t="shared" si="13"/>
        <v>5.3</v>
      </c>
    </row>
    <row r="35" spans="1:13">
      <c r="A35" s="1" t="s">
        <v>702</v>
      </c>
      <c r="B35">
        <f t="shared" si="7"/>
        <v>2.29</v>
      </c>
      <c r="C35">
        <v>2.29</v>
      </c>
      <c r="D35">
        <v>1.99</v>
      </c>
      <c r="E35" t="s">
        <v>700</v>
      </c>
      <c r="F35" t="s">
        <v>701</v>
      </c>
      <c r="G35" t="s">
        <v>1416</v>
      </c>
      <c r="H35">
        <f t="shared" si="8"/>
        <v>-1</v>
      </c>
      <c r="I35">
        <f t="shared" si="9"/>
        <v>1</v>
      </c>
      <c r="J35">
        <f t="shared" si="10"/>
        <v>2</v>
      </c>
      <c r="K35">
        <f t="shared" si="11"/>
        <v>13</v>
      </c>
      <c r="L35">
        <f t="shared" si="12"/>
        <v>0</v>
      </c>
      <c r="M35">
        <f t="shared" si="13"/>
        <v>5.3</v>
      </c>
    </row>
    <row r="36" spans="1:13">
      <c r="A36" s="1" t="s">
        <v>760</v>
      </c>
      <c r="B36">
        <f t="shared" si="7"/>
        <v>1.99</v>
      </c>
      <c r="C36">
        <v>0</v>
      </c>
      <c r="D36">
        <v>1.99</v>
      </c>
      <c r="E36" t="s">
        <v>758</v>
      </c>
      <c r="F36" t="s">
        <v>759</v>
      </c>
      <c r="G36" t="s">
        <v>1437</v>
      </c>
      <c r="H36">
        <f t="shared" si="8"/>
        <v>-1</v>
      </c>
      <c r="I36">
        <f t="shared" si="9"/>
        <v>1</v>
      </c>
      <c r="J36">
        <f t="shared" si="10"/>
        <v>8</v>
      </c>
      <c r="K36">
        <f t="shared" si="11"/>
        <v>18</v>
      </c>
      <c r="L36">
        <f t="shared" si="12"/>
        <v>0</v>
      </c>
      <c r="M36">
        <f t="shared" si="13"/>
        <v>5.3</v>
      </c>
    </row>
    <row r="37" spans="1:13">
      <c r="A37" s="1" t="s">
        <v>772</v>
      </c>
      <c r="B37">
        <f t="shared" si="7"/>
        <v>5.69</v>
      </c>
      <c r="C37">
        <v>0</v>
      </c>
      <c r="D37">
        <v>5.69</v>
      </c>
      <c r="E37" t="s">
        <v>770</v>
      </c>
      <c r="F37" t="s">
        <v>771</v>
      </c>
      <c r="G37" t="s">
        <v>1440</v>
      </c>
      <c r="H37">
        <f t="shared" si="8"/>
        <v>-1</v>
      </c>
      <c r="I37">
        <f t="shared" si="9"/>
        <v>8</v>
      </c>
      <c r="J37">
        <f t="shared" si="10"/>
        <v>2.5</v>
      </c>
      <c r="K37">
        <f t="shared" si="11"/>
        <v>10</v>
      </c>
      <c r="L37">
        <f t="shared" si="12"/>
        <v>0</v>
      </c>
      <c r="M37">
        <f t="shared" si="13"/>
        <v>32</v>
      </c>
    </row>
    <row r="38" spans="1:13">
      <c r="A38" s="1" t="s">
        <v>782</v>
      </c>
      <c r="B38">
        <f t="shared" si="7"/>
        <v>1.5</v>
      </c>
      <c r="C38">
        <v>1.5</v>
      </c>
      <c r="D38">
        <v>1</v>
      </c>
      <c r="E38" t="s">
        <v>780</v>
      </c>
      <c r="F38" t="s">
        <v>781</v>
      </c>
      <c r="G38" t="s">
        <v>1340</v>
      </c>
      <c r="H38">
        <f t="shared" si="8"/>
        <v>-1</v>
      </c>
      <c r="I38">
        <f t="shared" si="9"/>
        <v>1</v>
      </c>
      <c r="J38">
        <f t="shared" si="10"/>
        <v>0</v>
      </c>
      <c r="K38">
        <f t="shared" si="11"/>
        <v>11</v>
      </c>
      <c r="L38">
        <f t="shared" si="12"/>
        <v>0</v>
      </c>
      <c r="M38">
        <f t="shared" si="13"/>
        <v>5.3</v>
      </c>
    </row>
    <row r="39" spans="1:13">
      <c r="A39" s="1" t="s">
        <v>790</v>
      </c>
      <c r="B39">
        <f t="shared" si="7"/>
        <v>5.69</v>
      </c>
      <c r="C39">
        <v>0</v>
      </c>
      <c r="D39">
        <v>5.69</v>
      </c>
      <c r="E39" t="s">
        <v>788</v>
      </c>
      <c r="F39" t="s">
        <v>789</v>
      </c>
      <c r="G39" t="s">
        <v>1446</v>
      </c>
      <c r="H39">
        <f t="shared" si="8"/>
        <v>-1</v>
      </c>
      <c r="I39">
        <f t="shared" si="9"/>
        <v>7</v>
      </c>
      <c r="J39">
        <f t="shared" si="10"/>
        <v>7</v>
      </c>
      <c r="K39">
        <f t="shared" si="11"/>
        <v>14</v>
      </c>
      <c r="L39">
        <f t="shared" si="12"/>
        <v>0</v>
      </c>
      <c r="M39">
        <f t="shared" si="13"/>
        <v>24</v>
      </c>
    </row>
    <row r="40" spans="1:13">
      <c r="A40" s="1" t="s">
        <v>792</v>
      </c>
      <c r="B40">
        <f t="shared" si="7"/>
        <v>5.69</v>
      </c>
      <c r="C40">
        <v>0</v>
      </c>
      <c r="D40">
        <v>5.69</v>
      </c>
      <c r="E40" t="s">
        <v>791</v>
      </c>
      <c r="F40" t="s">
        <v>789</v>
      </c>
      <c r="G40" t="s">
        <v>1447</v>
      </c>
      <c r="H40">
        <f t="shared" si="8"/>
        <v>-1</v>
      </c>
      <c r="I40">
        <f t="shared" si="9"/>
        <v>7</v>
      </c>
      <c r="J40">
        <f t="shared" si="10"/>
        <v>7</v>
      </c>
      <c r="K40">
        <f t="shared" si="11"/>
        <v>17</v>
      </c>
      <c r="L40">
        <f t="shared" si="12"/>
        <v>0</v>
      </c>
      <c r="M40">
        <f t="shared" si="13"/>
        <v>24</v>
      </c>
    </row>
    <row r="41" spans="1:13">
      <c r="A41" s="1" t="s">
        <v>798</v>
      </c>
      <c r="B41">
        <f t="shared" si="7"/>
        <v>3.19</v>
      </c>
      <c r="C41">
        <v>0</v>
      </c>
      <c r="D41">
        <v>3.19</v>
      </c>
      <c r="E41" t="s">
        <v>796</v>
      </c>
      <c r="F41" t="s">
        <v>797</v>
      </c>
      <c r="G41" t="s">
        <v>1449</v>
      </c>
      <c r="H41">
        <f t="shared" si="8"/>
        <v>-1</v>
      </c>
      <c r="I41">
        <f t="shared" si="9"/>
        <v>1</v>
      </c>
      <c r="J41">
        <f t="shared" si="10"/>
        <v>8</v>
      </c>
      <c r="K41">
        <f t="shared" si="11"/>
        <v>21</v>
      </c>
      <c r="L41">
        <f t="shared" si="12"/>
        <v>0</v>
      </c>
      <c r="M41">
        <f t="shared" si="13"/>
        <v>5.3</v>
      </c>
    </row>
    <row r="42" spans="1:13">
      <c r="A42" s="1" t="s">
        <v>801</v>
      </c>
      <c r="B42">
        <f t="shared" si="7"/>
        <v>3.19</v>
      </c>
      <c r="C42">
        <v>0</v>
      </c>
      <c r="D42">
        <v>3.19</v>
      </c>
      <c r="E42" t="s">
        <v>799</v>
      </c>
      <c r="F42" t="s">
        <v>800</v>
      </c>
      <c r="G42" t="s">
        <v>1450</v>
      </c>
      <c r="H42">
        <f t="shared" si="8"/>
        <v>-1</v>
      </c>
      <c r="I42">
        <f t="shared" si="9"/>
        <v>1</v>
      </c>
      <c r="J42">
        <f t="shared" si="10"/>
        <v>7</v>
      </c>
      <c r="K42">
        <f t="shared" si="11"/>
        <v>18</v>
      </c>
      <c r="L42">
        <f t="shared" si="12"/>
        <v>0</v>
      </c>
      <c r="M42">
        <f t="shared" si="13"/>
        <v>5.3</v>
      </c>
    </row>
    <row r="43" spans="1:13">
      <c r="A43" s="1" t="s">
        <v>807</v>
      </c>
      <c r="B43">
        <f t="shared" si="7"/>
        <v>3.99</v>
      </c>
      <c r="C43">
        <v>3.99</v>
      </c>
      <c r="D43">
        <v>2.99</v>
      </c>
      <c r="E43" t="s">
        <v>805</v>
      </c>
      <c r="F43" t="s">
        <v>806</v>
      </c>
      <c r="G43" t="s">
        <v>1452</v>
      </c>
      <c r="H43">
        <f t="shared" si="8"/>
        <v>-1</v>
      </c>
      <c r="I43">
        <f t="shared" si="9"/>
        <v>0</v>
      </c>
      <c r="J43">
        <f t="shared" si="10"/>
        <v>5</v>
      </c>
      <c r="K43">
        <f t="shared" si="11"/>
        <v>45</v>
      </c>
      <c r="L43">
        <f t="shared" si="12"/>
        <v>0</v>
      </c>
      <c r="M43">
        <f t="shared" si="13"/>
        <v>15</v>
      </c>
    </row>
    <row r="44" spans="1:13">
      <c r="A44" s="1" t="s">
        <v>814</v>
      </c>
      <c r="B44">
        <f t="shared" si="7"/>
        <v>1.99</v>
      </c>
      <c r="C44">
        <v>0</v>
      </c>
      <c r="D44">
        <v>1.99</v>
      </c>
      <c r="E44" t="s">
        <v>813</v>
      </c>
      <c r="G44" t="s">
        <v>1330</v>
      </c>
      <c r="H44">
        <f t="shared" si="8"/>
        <v>-1</v>
      </c>
      <c r="I44">
        <f t="shared" si="9"/>
        <v>-1</v>
      </c>
      <c r="J44">
        <f t="shared" si="10"/>
        <v>-1</v>
      </c>
      <c r="K44">
        <f t="shared" si="11"/>
        <v>-1</v>
      </c>
      <c r="L44">
        <f t="shared" si="12"/>
        <v>0</v>
      </c>
      <c r="M44">
        <f t="shared" si="13"/>
        <v>5.3</v>
      </c>
    </row>
    <row r="45" spans="1:13">
      <c r="A45" s="1" t="s">
        <v>816</v>
      </c>
      <c r="B45">
        <f t="shared" si="7"/>
        <v>1.99</v>
      </c>
      <c r="C45">
        <v>0</v>
      </c>
      <c r="D45">
        <v>1.99</v>
      </c>
      <c r="E45" t="s">
        <v>815</v>
      </c>
      <c r="G45" t="s">
        <v>1330</v>
      </c>
      <c r="H45">
        <f t="shared" si="8"/>
        <v>-1</v>
      </c>
      <c r="I45">
        <f t="shared" si="9"/>
        <v>-1</v>
      </c>
      <c r="J45">
        <f t="shared" si="10"/>
        <v>-1</v>
      </c>
      <c r="K45">
        <f t="shared" si="11"/>
        <v>-1</v>
      </c>
      <c r="L45">
        <f t="shared" si="12"/>
        <v>0</v>
      </c>
      <c r="M45">
        <f t="shared" si="13"/>
        <v>5.3</v>
      </c>
    </row>
    <row r="46" spans="1:13">
      <c r="A46" s="1" t="s">
        <v>819</v>
      </c>
      <c r="B46">
        <f t="shared" ref="B46:B76" si="14">IF(C46&lt;&gt;0,C46,D46)</f>
        <v>3.99</v>
      </c>
      <c r="C46">
        <v>3.99</v>
      </c>
      <c r="D46">
        <v>2.99</v>
      </c>
      <c r="E46" t="s">
        <v>817</v>
      </c>
      <c r="F46" t="s">
        <v>818</v>
      </c>
      <c r="G46" t="s">
        <v>1454</v>
      </c>
      <c r="H46">
        <f t="shared" ref="H46:H76" si="15">IFERROR(VALUE(IF(IFERROR(SEARCH("g",IFERROR(MID(G46,SEARCH("sugar", G46)+27, 2),-1)),IFERROR(MID(G46,SEARCH("sugar", G46)+27, 2),-1))=2, LEFT(IFERROR(MID(G46,SEARCH("sugar", G46)+27, 2),-1),1), IFERROR(MID(G46,SEARCH("sugar", G46)+27, 2),-1))), -1)</f>
        <v>-1</v>
      </c>
      <c r="I46">
        <f t="shared" ref="I46:I76" si="16">IFERROR(VALUE(IF(IFERROR(SEARCH("g",IFERROR(MID($G46,SEARCH("protein", $G46)+27, 2),-1)),IFERROR(MID($G46,SEARCH("protein", $G46)+27, 2),-1))=2, LEFT(IFERROR(MID($G46,SEARCH("protein", $G46)+27, 2),-1),1), IFERROR(MID($G46,SEARCH("protein", $G46)+27, 2),-1))), -1)</f>
        <v>1</v>
      </c>
      <c r="J46">
        <f t="shared" ref="J46:J76" si="17">VALUE(IFERROR(LEFT(MID($G46,SEARCH("Total Fat",$G46)+30,4), SEARCH("g",MID($G46,SEARCH("Total Fat",$G46)+30,4)) - 1), -1))</f>
        <v>4.5</v>
      </c>
      <c r="K46">
        <f t="shared" ref="K46:K76" si="18">IFERROR(VALUE(IF(IFERROR(SEARCH("g",IFERROR(MID($G46,SEARCH("calories", $G46)+30, 2),-1)),IFERROR(MID($G46,SEARCH("calories", $G46)+30, 2),-1))=2, LEFT(IFERROR(MID($G46,SEARCH("calories", I46)+30, 2),-1),1), IFERROR(MID($G46,SEARCH("calories", $G46)+30, 2),-1))), -1)</f>
        <v>12</v>
      </c>
      <c r="L46">
        <f t="shared" ref="L46:L76" si="19">IFERROR(VALUE(LEFT(SUBSTITUTE(MID($E46, SEARCH(" - ",$E46)+3, (SEARCH("Oz", $E46)-SEARCH(" - ", $E46)-3))," ", ""),SEARCH("-",SUBSTITUTE(MID($E46, SEARCH(" - ",$E46)+3, (SEARCH("Oz", $E46)-SEARCH(" - ", $E46)-3))," ", ""))-1)),0)</f>
        <v>6</v>
      </c>
      <c r="M46">
        <f t="shared" ref="M46:M76" si="20">IFERROR(VALUE(MID(SUBSTITUTE(MID($E46, SEARCH(" - ",$E46)+3, (SEARCH("Oz", $E46)-SEARCH(" - ", $E46)-3))," ", ""),SEARCH("-",SUBSTITUTE(MID($E46, SEARCH(" - ",$E46)+3, (SEARCH("Oz", $E46)-SEARCH(" - ", $E46)-3))," ", ""))+1,LEN(SUBSTITUTE(MID($E46, SEARCH(" - ",$E46)+3, (SEARCH("Oz", $E46)-SEARCH(" - ", $E46)-3))," ", ""))-SEARCH("-",SUBSTITUTE(MID($E46, SEARCH(" - ",$E46)+3, (SEARCH("Oz", $E46)-SEARCH(" - ", $E46)-3))," ", "")))), VALUE(SUBSTITUTE(MID($E46, SEARCH(" - ",$E46)+3, (SEARCH("Oz", $E46)-SEARCH(" - ", $E46)-3))," ", "")))</f>
        <v>1</v>
      </c>
    </row>
    <row r="47" spans="1:13">
      <c r="A47" s="1" t="s">
        <v>821</v>
      </c>
      <c r="B47">
        <f t="shared" si="14"/>
        <v>2.29</v>
      </c>
      <c r="C47">
        <v>0</v>
      </c>
      <c r="D47">
        <v>2.29</v>
      </c>
      <c r="E47" t="s">
        <v>820</v>
      </c>
      <c r="G47" t="s">
        <v>1330</v>
      </c>
      <c r="H47">
        <f t="shared" si="15"/>
        <v>-1</v>
      </c>
      <c r="I47">
        <f t="shared" si="16"/>
        <v>-1</v>
      </c>
      <c r="J47">
        <f t="shared" si="17"/>
        <v>-1</v>
      </c>
      <c r="K47">
        <f t="shared" si="18"/>
        <v>-1</v>
      </c>
      <c r="L47">
        <f t="shared" si="19"/>
        <v>0</v>
      </c>
      <c r="M47">
        <f t="shared" si="20"/>
        <v>4.4000000000000004</v>
      </c>
    </row>
    <row r="48" spans="1:13">
      <c r="A48" s="1" t="s">
        <v>823</v>
      </c>
      <c r="B48">
        <f t="shared" si="14"/>
        <v>3.39</v>
      </c>
      <c r="C48">
        <v>0</v>
      </c>
      <c r="D48">
        <v>3.39</v>
      </c>
      <c r="E48" t="s">
        <v>822</v>
      </c>
      <c r="G48" t="s">
        <v>1330</v>
      </c>
      <c r="H48">
        <f t="shared" si="15"/>
        <v>-1</v>
      </c>
      <c r="I48">
        <f t="shared" si="16"/>
        <v>-1</v>
      </c>
      <c r="J48">
        <f t="shared" si="17"/>
        <v>-1</v>
      </c>
      <c r="K48">
        <f t="shared" si="18"/>
        <v>-1</v>
      </c>
      <c r="L48">
        <f t="shared" si="19"/>
        <v>0</v>
      </c>
      <c r="M48" t="e">
        <f t="shared" si="20"/>
        <v>#VALUE!</v>
      </c>
    </row>
    <row r="49" spans="1:13">
      <c r="A49" s="1" t="s">
        <v>825</v>
      </c>
      <c r="B49">
        <f t="shared" si="14"/>
        <v>4.59</v>
      </c>
      <c r="C49">
        <v>0</v>
      </c>
      <c r="D49">
        <v>4.59</v>
      </c>
      <c r="E49" t="s">
        <v>824</v>
      </c>
      <c r="G49" t="s">
        <v>1330</v>
      </c>
      <c r="H49">
        <f t="shared" si="15"/>
        <v>-1</v>
      </c>
      <c r="I49">
        <f t="shared" si="16"/>
        <v>-1</v>
      </c>
      <c r="J49">
        <f t="shared" si="17"/>
        <v>-1</v>
      </c>
      <c r="K49">
        <f t="shared" si="18"/>
        <v>-1</v>
      </c>
      <c r="L49">
        <f t="shared" si="19"/>
        <v>0</v>
      </c>
      <c r="M49">
        <f t="shared" si="20"/>
        <v>24</v>
      </c>
    </row>
    <row r="50" spans="1:13">
      <c r="A50" s="1" t="s">
        <v>827</v>
      </c>
      <c r="B50">
        <f t="shared" si="14"/>
        <v>5.69</v>
      </c>
      <c r="C50">
        <v>0</v>
      </c>
      <c r="D50">
        <v>5.69</v>
      </c>
      <c r="E50" t="s">
        <v>826</v>
      </c>
      <c r="G50" t="s">
        <v>1330</v>
      </c>
      <c r="H50">
        <f t="shared" si="15"/>
        <v>-1</v>
      </c>
      <c r="I50">
        <f t="shared" si="16"/>
        <v>-1</v>
      </c>
      <c r="J50">
        <f t="shared" si="17"/>
        <v>-1</v>
      </c>
      <c r="K50">
        <f t="shared" si="18"/>
        <v>-1</v>
      </c>
      <c r="L50">
        <f t="shared" si="19"/>
        <v>0</v>
      </c>
      <c r="M50">
        <f t="shared" si="20"/>
        <v>6</v>
      </c>
    </row>
    <row r="51" spans="1:13">
      <c r="A51" s="1" t="s">
        <v>870</v>
      </c>
      <c r="B51">
        <f t="shared" si="14"/>
        <v>6.89</v>
      </c>
      <c r="C51">
        <v>0</v>
      </c>
      <c r="D51">
        <v>6.89</v>
      </c>
      <c r="E51" t="s">
        <v>868</v>
      </c>
      <c r="F51" t="s">
        <v>869</v>
      </c>
      <c r="G51" t="s">
        <v>1468</v>
      </c>
      <c r="H51">
        <f t="shared" si="15"/>
        <v>-1</v>
      </c>
      <c r="I51">
        <f t="shared" si="16"/>
        <v>-1</v>
      </c>
      <c r="J51">
        <f t="shared" si="17"/>
        <v>7</v>
      </c>
      <c r="K51">
        <f t="shared" si="18"/>
        <v>11</v>
      </c>
      <c r="L51">
        <f t="shared" si="19"/>
        <v>0</v>
      </c>
      <c r="M51">
        <f t="shared" si="20"/>
        <v>24</v>
      </c>
    </row>
    <row r="52" spans="1:13">
      <c r="A52" s="1" t="s">
        <v>935</v>
      </c>
      <c r="B52">
        <f t="shared" si="14"/>
        <v>1.49</v>
      </c>
      <c r="C52">
        <v>1.49</v>
      </c>
      <c r="D52">
        <v>1.25</v>
      </c>
      <c r="E52" t="s">
        <v>933</v>
      </c>
      <c r="F52" t="s">
        <v>934</v>
      </c>
      <c r="G52" t="s">
        <v>1278</v>
      </c>
      <c r="H52">
        <f t="shared" si="15"/>
        <v>-1</v>
      </c>
      <c r="I52">
        <f t="shared" si="16"/>
        <v>1</v>
      </c>
      <c r="J52">
        <f t="shared" si="17"/>
        <v>2</v>
      </c>
      <c r="K52">
        <f t="shared" si="18"/>
        <v>80</v>
      </c>
      <c r="L52">
        <f t="shared" si="19"/>
        <v>0</v>
      </c>
      <c r="M52">
        <f t="shared" si="20"/>
        <v>5.3</v>
      </c>
    </row>
    <row r="53" spans="1:13">
      <c r="A53" s="1" t="s">
        <v>941</v>
      </c>
      <c r="B53">
        <f t="shared" si="14"/>
        <v>1.55</v>
      </c>
      <c r="C53">
        <v>0</v>
      </c>
      <c r="D53">
        <v>1.55</v>
      </c>
      <c r="E53" t="s">
        <v>940</v>
      </c>
      <c r="G53" t="s">
        <v>1330</v>
      </c>
      <c r="H53">
        <f t="shared" si="15"/>
        <v>-1</v>
      </c>
      <c r="I53">
        <f t="shared" si="16"/>
        <v>-1</v>
      </c>
      <c r="J53">
        <f t="shared" si="17"/>
        <v>-1</v>
      </c>
      <c r="K53">
        <f t="shared" si="18"/>
        <v>-1</v>
      </c>
      <c r="L53">
        <f t="shared" si="19"/>
        <v>0</v>
      </c>
      <c r="M53">
        <f t="shared" si="20"/>
        <v>5.3</v>
      </c>
    </row>
    <row r="54" spans="1:13">
      <c r="A54" s="1" t="s">
        <v>987</v>
      </c>
      <c r="B54">
        <f t="shared" si="14"/>
        <v>4.59</v>
      </c>
      <c r="C54">
        <v>0</v>
      </c>
      <c r="D54">
        <v>4.59</v>
      </c>
      <c r="E54" t="s">
        <v>985</v>
      </c>
      <c r="F54" t="s">
        <v>986</v>
      </c>
      <c r="G54" t="s">
        <v>1330</v>
      </c>
      <c r="H54">
        <f t="shared" si="15"/>
        <v>-1</v>
      </c>
      <c r="I54">
        <f t="shared" si="16"/>
        <v>-1</v>
      </c>
      <c r="J54">
        <f t="shared" si="17"/>
        <v>-1</v>
      </c>
      <c r="K54">
        <f t="shared" si="18"/>
        <v>-1</v>
      </c>
      <c r="L54">
        <f t="shared" si="19"/>
        <v>0</v>
      </c>
      <c r="M54">
        <f t="shared" si="20"/>
        <v>1</v>
      </c>
    </row>
    <row r="55" spans="1:13">
      <c r="A55" s="1" t="s">
        <v>1016</v>
      </c>
      <c r="B55">
        <f t="shared" si="14"/>
        <v>5.69</v>
      </c>
      <c r="C55">
        <v>0</v>
      </c>
      <c r="D55">
        <v>5.69</v>
      </c>
      <c r="E55" t="s">
        <v>1014</v>
      </c>
      <c r="F55" t="s">
        <v>1015</v>
      </c>
      <c r="G55" t="s">
        <v>1516</v>
      </c>
      <c r="H55">
        <f t="shared" si="15"/>
        <v>-1</v>
      </c>
      <c r="I55">
        <f t="shared" si="16"/>
        <v>1</v>
      </c>
      <c r="J55">
        <f t="shared" si="17"/>
        <v>7</v>
      </c>
      <c r="K55">
        <f t="shared" si="18"/>
        <v>15</v>
      </c>
      <c r="L55">
        <f t="shared" si="19"/>
        <v>0</v>
      </c>
      <c r="M55">
        <f t="shared" si="20"/>
        <v>32</v>
      </c>
    </row>
    <row r="56" spans="1:13">
      <c r="A56" s="1" t="s">
        <v>1024</v>
      </c>
      <c r="B56">
        <f t="shared" si="14"/>
        <v>5.49</v>
      </c>
      <c r="C56">
        <v>5.49</v>
      </c>
      <c r="D56">
        <v>3.5</v>
      </c>
      <c r="E56" t="s">
        <v>1640</v>
      </c>
      <c r="F56" t="s">
        <v>1023</v>
      </c>
      <c r="G56" t="s">
        <v>1519</v>
      </c>
      <c r="H56">
        <f t="shared" si="15"/>
        <v>-1</v>
      </c>
      <c r="I56">
        <f t="shared" si="16"/>
        <v>5</v>
      </c>
      <c r="J56">
        <f t="shared" si="17"/>
        <v>1.5</v>
      </c>
      <c r="K56">
        <f t="shared" si="18"/>
        <v>90</v>
      </c>
      <c r="L56">
        <f t="shared" si="19"/>
        <v>4</v>
      </c>
      <c r="M56">
        <f t="shared" si="20"/>
        <v>3.5</v>
      </c>
    </row>
    <row r="57" spans="1:13">
      <c r="A57" s="1" t="s">
        <v>1043</v>
      </c>
      <c r="B57">
        <f t="shared" si="14"/>
        <v>9.09</v>
      </c>
      <c r="C57">
        <v>0</v>
      </c>
      <c r="D57">
        <v>9.09</v>
      </c>
      <c r="E57" t="s">
        <v>1041</v>
      </c>
      <c r="F57" t="s">
        <v>1042</v>
      </c>
      <c r="G57" t="s">
        <v>1525</v>
      </c>
      <c r="H57">
        <f t="shared" si="15"/>
        <v>-1</v>
      </c>
      <c r="I57">
        <f t="shared" si="16"/>
        <v>1</v>
      </c>
      <c r="J57">
        <f t="shared" si="17"/>
        <v>0</v>
      </c>
      <c r="K57">
        <f t="shared" si="18"/>
        <v>13</v>
      </c>
      <c r="L57">
        <f t="shared" si="19"/>
        <v>0</v>
      </c>
      <c r="M57">
        <f t="shared" si="20"/>
        <v>32</v>
      </c>
    </row>
    <row r="58" spans="1:13">
      <c r="A58" s="1" t="s">
        <v>1073</v>
      </c>
      <c r="B58">
        <f t="shared" si="14"/>
        <v>3.49</v>
      </c>
      <c r="C58">
        <v>3.49</v>
      </c>
      <c r="D58">
        <v>2.99</v>
      </c>
      <c r="E58" t="s">
        <v>1612</v>
      </c>
      <c r="F58" t="s">
        <v>1072</v>
      </c>
      <c r="G58" t="s">
        <v>1330</v>
      </c>
      <c r="H58">
        <f t="shared" si="15"/>
        <v>-1</v>
      </c>
      <c r="I58">
        <f t="shared" si="16"/>
        <v>-1</v>
      </c>
      <c r="J58">
        <f t="shared" si="17"/>
        <v>-1</v>
      </c>
      <c r="K58">
        <f t="shared" si="18"/>
        <v>-1</v>
      </c>
      <c r="L58">
        <f t="shared" si="19"/>
        <v>0</v>
      </c>
      <c r="M58">
        <f t="shared" si="20"/>
        <v>6.8</v>
      </c>
    </row>
    <row r="59" spans="1:13">
      <c r="A59" s="1" t="s">
        <v>1077</v>
      </c>
      <c r="B59">
        <f t="shared" si="14"/>
        <v>3.99</v>
      </c>
      <c r="C59">
        <v>3.99</v>
      </c>
      <c r="D59">
        <v>2.99</v>
      </c>
      <c r="E59" t="s">
        <v>1076</v>
      </c>
      <c r="G59" t="s">
        <v>1541</v>
      </c>
      <c r="H59">
        <f t="shared" si="15"/>
        <v>-1</v>
      </c>
      <c r="I59">
        <f t="shared" si="16"/>
        <v>-1</v>
      </c>
      <c r="J59">
        <f t="shared" si="17"/>
        <v>-1</v>
      </c>
      <c r="K59">
        <f t="shared" si="18"/>
        <v>-1</v>
      </c>
      <c r="L59">
        <f t="shared" si="19"/>
        <v>6</v>
      </c>
      <c r="M59">
        <f t="shared" si="20"/>
        <v>1</v>
      </c>
    </row>
    <row r="60" spans="1:13">
      <c r="A60" s="1" t="s">
        <v>1089</v>
      </c>
      <c r="B60">
        <f t="shared" si="14"/>
        <v>3.39</v>
      </c>
      <c r="C60">
        <v>0</v>
      </c>
      <c r="D60">
        <v>3.39</v>
      </c>
      <c r="E60" t="s">
        <v>1088</v>
      </c>
      <c r="G60" t="s">
        <v>1330</v>
      </c>
      <c r="H60">
        <f t="shared" si="15"/>
        <v>-1</v>
      </c>
      <c r="I60">
        <f t="shared" si="16"/>
        <v>-1</v>
      </c>
      <c r="J60">
        <f t="shared" si="17"/>
        <v>-1</v>
      </c>
      <c r="K60">
        <f t="shared" si="18"/>
        <v>-1</v>
      </c>
      <c r="L60">
        <f t="shared" si="19"/>
        <v>0</v>
      </c>
      <c r="M60">
        <f t="shared" si="20"/>
        <v>4.2</v>
      </c>
    </row>
    <row r="61" spans="1:13">
      <c r="A61" s="1" t="s">
        <v>1102</v>
      </c>
      <c r="B61">
        <f t="shared" si="14"/>
        <v>2.29</v>
      </c>
      <c r="C61">
        <v>2.29</v>
      </c>
      <c r="D61">
        <v>1.99</v>
      </c>
      <c r="E61" t="s">
        <v>1100</v>
      </c>
      <c r="F61" t="s">
        <v>1101</v>
      </c>
      <c r="G61" t="s">
        <v>1550</v>
      </c>
      <c r="H61">
        <f t="shared" si="15"/>
        <v>-1</v>
      </c>
      <c r="I61">
        <f t="shared" si="16"/>
        <v>1</v>
      </c>
      <c r="J61">
        <f t="shared" si="17"/>
        <v>2</v>
      </c>
      <c r="K61">
        <f t="shared" si="18"/>
        <v>13</v>
      </c>
      <c r="L61">
        <f t="shared" si="19"/>
        <v>0</v>
      </c>
      <c r="M61">
        <f t="shared" si="20"/>
        <v>5.3</v>
      </c>
    </row>
    <row r="62" spans="1:13">
      <c r="A62" s="1" t="s">
        <v>1105</v>
      </c>
      <c r="B62">
        <f t="shared" si="14"/>
        <v>2.29</v>
      </c>
      <c r="C62">
        <v>2.29</v>
      </c>
      <c r="D62">
        <v>1.99</v>
      </c>
      <c r="E62" t="s">
        <v>1103</v>
      </c>
      <c r="F62" t="s">
        <v>1104</v>
      </c>
      <c r="G62" t="s">
        <v>1551</v>
      </c>
      <c r="H62">
        <f t="shared" si="15"/>
        <v>-1</v>
      </c>
      <c r="I62">
        <f t="shared" si="16"/>
        <v>1</v>
      </c>
      <c r="J62">
        <f t="shared" si="17"/>
        <v>2</v>
      </c>
      <c r="K62">
        <f t="shared" si="18"/>
        <v>13</v>
      </c>
      <c r="L62">
        <f t="shared" si="19"/>
        <v>0</v>
      </c>
      <c r="M62">
        <f t="shared" si="20"/>
        <v>5.3</v>
      </c>
    </row>
    <row r="63" spans="1:13">
      <c r="A63" s="1" t="s">
        <v>1125</v>
      </c>
      <c r="B63">
        <f t="shared" si="14"/>
        <v>5.69</v>
      </c>
      <c r="C63">
        <v>0</v>
      </c>
      <c r="D63">
        <v>5.69</v>
      </c>
      <c r="E63" t="s">
        <v>1123</v>
      </c>
      <c r="F63" t="s">
        <v>1124</v>
      </c>
      <c r="G63" t="s">
        <v>1541</v>
      </c>
      <c r="H63">
        <f t="shared" si="15"/>
        <v>-1</v>
      </c>
      <c r="I63">
        <f t="shared" si="16"/>
        <v>-1</v>
      </c>
      <c r="J63">
        <f t="shared" si="17"/>
        <v>-1</v>
      </c>
      <c r="K63">
        <f t="shared" si="18"/>
        <v>-1</v>
      </c>
      <c r="L63">
        <f t="shared" si="19"/>
        <v>0</v>
      </c>
      <c r="M63">
        <f t="shared" si="20"/>
        <v>16</v>
      </c>
    </row>
    <row r="64" spans="1:13">
      <c r="A64" s="1" t="s">
        <v>1128</v>
      </c>
      <c r="B64">
        <f t="shared" si="14"/>
        <v>2.29</v>
      </c>
      <c r="C64">
        <v>2.29</v>
      </c>
      <c r="D64">
        <v>1.99</v>
      </c>
      <c r="E64" t="s">
        <v>1126</v>
      </c>
      <c r="F64" t="s">
        <v>1127</v>
      </c>
      <c r="G64" t="s">
        <v>1559</v>
      </c>
      <c r="H64">
        <f t="shared" si="15"/>
        <v>-1</v>
      </c>
      <c r="I64">
        <f t="shared" si="16"/>
        <v>1</v>
      </c>
      <c r="J64">
        <f t="shared" si="17"/>
        <v>2</v>
      </c>
      <c r="K64">
        <f t="shared" si="18"/>
        <v>12</v>
      </c>
      <c r="L64">
        <f t="shared" si="19"/>
        <v>0</v>
      </c>
      <c r="M64">
        <f t="shared" si="20"/>
        <v>5.3</v>
      </c>
    </row>
    <row r="65" spans="1:13">
      <c r="A65" s="1" t="s">
        <v>1130</v>
      </c>
      <c r="B65">
        <f t="shared" si="14"/>
        <v>6.89</v>
      </c>
      <c r="C65">
        <v>0</v>
      </c>
      <c r="D65">
        <v>6.89</v>
      </c>
      <c r="E65" t="s">
        <v>1129</v>
      </c>
      <c r="G65" t="s">
        <v>1330</v>
      </c>
      <c r="H65">
        <f t="shared" si="15"/>
        <v>-1</v>
      </c>
      <c r="I65">
        <f t="shared" si="16"/>
        <v>-1</v>
      </c>
      <c r="J65">
        <f t="shared" si="17"/>
        <v>-1</v>
      </c>
      <c r="K65">
        <f t="shared" si="18"/>
        <v>-1</v>
      </c>
      <c r="L65">
        <f t="shared" si="19"/>
        <v>0</v>
      </c>
      <c r="M65">
        <f t="shared" si="20"/>
        <v>24</v>
      </c>
    </row>
    <row r="66" spans="1:13">
      <c r="A66" s="1" t="s">
        <v>1139</v>
      </c>
      <c r="B66">
        <f t="shared" si="14"/>
        <v>0</v>
      </c>
      <c r="C66">
        <v>0</v>
      </c>
      <c r="D66">
        <v>0</v>
      </c>
      <c r="E66" t="s">
        <v>1137</v>
      </c>
      <c r="F66" t="s">
        <v>1138</v>
      </c>
      <c r="G66" t="s">
        <v>1562</v>
      </c>
      <c r="H66">
        <f t="shared" si="15"/>
        <v>-1</v>
      </c>
      <c r="I66">
        <f t="shared" si="16"/>
        <v>8</v>
      </c>
      <c r="J66">
        <f t="shared" si="17"/>
        <v>6</v>
      </c>
      <c r="K66">
        <f t="shared" si="18"/>
        <v>14</v>
      </c>
      <c r="L66">
        <f t="shared" si="19"/>
        <v>0</v>
      </c>
      <c r="M66">
        <f t="shared" si="20"/>
        <v>1.76</v>
      </c>
    </row>
    <row r="67" spans="1:13">
      <c r="A67" s="1" t="s">
        <v>1144</v>
      </c>
      <c r="B67">
        <f t="shared" si="14"/>
        <v>0</v>
      </c>
      <c r="C67">
        <v>0</v>
      </c>
      <c r="D67">
        <v>0</v>
      </c>
      <c r="E67" t="s">
        <v>1619</v>
      </c>
      <c r="F67" t="s">
        <v>1143</v>
      </c>
      <c r="G67" t="s">
        <v>1564</v>
      </c>
      <c r="H67">
        <f t="shared" si="15"/>
        <v>-1</v>
      </c>
      <c r="I67">
        <f t="shared" si="16"/>
        <v>3</v>
      </c>
      <c r="J67">
        <f t="shared" si="17"/>
        <v>1.5</v>
      </c>
      <c r="K67">
        <f t="shared" si="18"/>
        <v>70</v>
      </c>
      <c r="L67">
        <f t="shared" si="19"/>
        <v>0</v>
      </c>
      <c r="M67">
        <f t="shared" si="20"/>
        <v>24.8</v>
      </c>
    </row>
    <row r="68" spans="1:13">
      <c r="A68" s="1" t="s">
        <v>1147</v>
      </c>
      <c r="B68">
        <f t="shared" si="14"/>
        <v>3.19</v>
      </c>
      <c r="C68">
        <v>0</v>
      </c>
      <c r="D68">
        <v>3.19</v>
      </c>
      <c r="E68" t="s">
        <v>1145</v>
      </c>
      <c r="F68" t="s">
        <v>1146</v>
      </c>
      <c r="G68" t="s">
        <v>1565</v>
      </c>
      <c r="H68">
        <f t="shared" si="15"/>
        <v>-1</v>
      </c>
      <c r="I68">
        <f t="shared" si="16"/>
        <v>1</v>
      </c>
      <c r="J68">
        <f t="shared" si="17"/>
        <v>6</v>
      </c>
      <c r="K68">
        <f t="shared" si="18"/>
        <v>18</v>
      </c>
      <c r="L68">
        <f t="shared" si="19"/>
        <v>0</v>
      </c>
      <c r="M68">
        <f t="shared" si="20"/>
        <v>5.3</v>
      </c>
    </row>
    <row r="69" spans="1:13">
      <c r="A69" s="1" t="s">
        <v>1150</v>
      </c>
      <c r="B69">
        <f t="shared" si="14"/>
        <v>3.19</v>
      </c>
      <c r="C69">
        <v>0</v>
      </c>
      <c r="D69">
        <v>3.19</v>
      </c>
      <c r="E69" t="s">
        <v>1148</v>
      </c>
      <c r="F69" t="s">
        <v>1149</v>
      </c>
      <c r="G69" t="s">
        <v>1566</v>
      </c>
      <c r="H69">
        <f t="shared" si="15"/>
        <v>-1</v>
      </c>
      <c r="I69">
        <f t="shared" si="16"/>
        <v>1</v>
      </c>
      <c r="J69">
        <f t="shared" si="17"/>
        <v>6</v>
      </c>
      <c r="K69">
        <f t="shared" si="18"/>
        <v>17</v>
      </c>
      <c r="L69">
        <f t="shared" si="19"/>
        <v>0</v>
      </c>
      <c r="M69">
        <f t="shared" si="20"/>
        <v>5.3</v>
      </c>
    </row>
    <row r="70" spans="1:13">
      <c r="A70" s="1" t="s">
        <v>1164</v>
      </c>
      <c r="B70">
        <f t="shared" si="14"/>
        <v>2.29</v>
      </c>
      <c r="C70">
        <v>0</v>
      </c>
      <c r="D70">
        <v>2.29</v>
      </c>
      <c r="E70" t="s">
        <v>1162</v>
      </c>
      <c r="F70" t="s">
        <v>1163</v>
      </c>
      <c r="G70" t="s">
        <v>1571</v>
      </c>
      <c r="H70">
        <f t="shared" si="15"/>
        <v>-1</v>
      </c>
      <c r="I70">
        <f t="shared" si="16"/>
        <v>1</v>
      </c>
      <c r="J70">
        <f t="shared" si="17"/>
        <v>0.5</v>
      </c>
      <c r="K70">
        <f t="shared" si="18"/>
        <v>80</v>
      </c>
      <c r="L70">
        <f t="shared" si="19"/>
        <v>0</v>
      </c>
      <c r="M70">
        <f t="shared" si="20"/>
        <v>3.5</v>
      </c>
    </row>
    <row r="71" spans="1:13">
      <c r="A71" s="1" t="s">
        <v>1170</v>
      </c>
      <c r="B71">
        <f t="shared" si="14"/>
        <v>2.29</v>
      </c>
      <c r="C71">
        <v>0</v>
      </c>
      <c r="D71">
        <v>2.29</v>
      </c>
      <c r="E71" t="s">
        <v>1168</v>
      </c>
      <c r="F71" t="s">
        <v>1169</v>
      </c>
      <c r="G71" t="s">
        <v>1573</v>
      </c>
      <c r="H71">
        <f t="shared" si="15"/>
        <v>-1</v>
      </c>
      <c r="I71">
        <f t="shared" si="16"/>
        <v>2</v>
      </c>
      <c r="J71">
        <f t="shared" si="17"/>
        <v>0.5</v>
      </c>
      <c r="K71">
        <f t="shared" si="18"/>
        <v>70</v>
      </c>
      <c r="L71">
        <f t="shared" si="19"/>
        <v>0</v>
      </c>
      <c r="M71">
        <f t="shared" si="20"/>
        <v>3.5</v>
      </c>
    </row>
    <row r="72" spans="1:13">
      <c r="A72" s="1" t="s">
        <v>1173</v>
      </c>
      <c r="B72">
        <f t="shared" si="14"/>
        <v>2.29</v>
      </c>
      <c r="C72">
        <v>0</v>
      </c>
      <c r="D72">
        <v>2.29</v>
      </c>
      <c r="E72" t="s">
        <v>1171</v>
      </c>
      <c r="F72" t="s">
        <v>1172</v>
      </c>
      <c r="G72" t="s">
        <v>1574</v>
      </c>
      <c r="H72">
        <f t="shared" si="15"/>
        <v>-1</v>
      </c>
      <c r="I72">
        <f t="shared" si="16"/>
        <v>2</v>
      </c>
      <c r="J72">
        <f t="shared" si="17"/>
        <v>0.5</v>
      </c>
      <c r="K72">
        <f t="shared" si="18"/>
        <v>70</v>
      </c>
      <c r="L72">
        <f t="shared" si="19"/>
        <v>0</v>
      </c>
      <c r="M72">
        <f t="shared" si="20"/>
        <v>3.5</v>
      </c>
    </row>
    <row r="73" spans="1:13">
      <c r="A73" s="1" t="s">
        <v>1179</v>
      </c>
      <c r="B73">
        <f t="shared" si="14"/>
        <v>2.29</v>
      </c>
      <c r="C73">
        <v>0</v>
      </c>
      <c r="D73">
        <v>2.29</v>
      </c>
      <c r="E73" t="s">
        <v>1177</v>
      </c>
      <c r="F73" t="s">
        <v>1178</v>
      </c>
      <c r="G73" t="s">
        <v>1576</v>
      </c>
      <c r="H73">
        <f t="shared" si="15"/>
        <v>-1</v>
      </c>
      <c r="I73">
        <f t="shared" si="16"/>
        <v>1</v>
      </c>
      <c r="J73">
        <f t="shared" si="17"/>
        <v>1</v>
      </c>
      <c r="K73">
        <f t="shared" si="18"/>
        <v>80</v>
      </c>
      <c r="L73">
        <f t="shared" si="19"/>
        <v>0</v>
      </c>
      <c r="M73">
        <f t="shared" si="20"/>
        <v>3.5</v>
      </c>
    </row>
    <row r="74" spans="1:13">
      <c r="A74" s="1" t="s">
        <v>1181</v>
      </c>
      <c r="B74">
        <f t="shared" si="14"/>
        <v>2.29</v>
      </c>
      <c r="C74">
        <v>0</v>
      </c>
      <c r="D74">
        <v>2.29</v>
      </c>
      <c r="E74" t="s">
        <v>1180</v>
      </c>
      <c r="G74" t="s">
        <v>1330</v>
      </c>
      <c r="H74">
        <f t="shared" si="15"/>
        <v>-1</v>
      </c>
      <c r="I74">
        <f t="shared" si="16"/>
        <v>-1</v>
      </c>
      <c r="J74">
        <f t="shared" si="17"/>
        <v>-1</v>
      </c>
      <c r="K74">
        <f t="shared" si="18"/>
        <v>-1</v>
      </c>
      <c r="L74">
        <f t="shared" si="19"/>
        <v>0</v>
      </c>
      <c r="M74">
        <f t="shared" si="20"/>
        <v>5.3</v>
      </c>
    </row>
    <row r="75" spans="1:13">
      <c r="A75" s="1" t="s">
        <v>1183</v>
      </c>
      <c r="B75">
        <f t="shared" si="14"/>
        <v>2.29</v>
      </c>
      <c r="C75">
        <v>0</v>
      </c>
      <c r="D75">
        <v>2.29</v>
      </c>
      <c r="E75" t="s">
        <v>1182</v>
      </c>
      <c r="G75" t="s">
        <v>1330</v>
      </c>
      <c r="H75">
        <f t="shared" si="15"/>
        <v>-1</v>
      </c>
      <c r="I75">
        <f t="shared" si="16"/>
        <v>-1</v>
      </c>
      <c r="J75">
        <f t="shared" si="17"/>
        <v>-1</v>
      </c>
      <c r="K75">
        <f t="shared" si="18"/>
        <v>-1</v>
      </c>
      <c r="L75">
        <f t="shared" si="19"/>
        <v>0</v>
      </c>
      <c r="M75">
        <f t="shared" si="20"/>
        <v>5.3</v>
      </c>
    </row>
    <row r="76" spans="1:13">
      <c r="A76" s="1" t="s">
        <v>1192</v>
      </c>
      <c r="B76">
        <f t="shared" si="14"/>
        <v>5.99</v>
      </c>
      <c r="C76">
        <v>5.99</v>
      </c>
      <c r="D76">
        <v>4.99</v>
      </c>
      <c r="E76" t="s">
        <v>1191</v>
      </c>
      <c r="G76" t="s">
        <v>1330</v>
      </c>
      <c r="H76">
        <f t="shared" si="15"/>
        <v>-1</v>
      </c>
      <c r="I76">
        <f t="shared" si="16"/>
        <v>-1</v>
      </c>
      <c r="J76">
        <f t="shared" si="17"/>
        <v>-1</v>
      </c>
      <c r="K76">
        <f t="shared" si="18"/>
        <v>-1</v>
      </c>
      <c r="L76">
        <f t="shared" si="19"/>
        <v>0</v>
      </c>
      <c r="M76">
        <f t="shared" si="20"/>
        <v>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 (No Frzn)</vt:lpstr>
      <vt:lpstr>Graphs</vt:lpstr>
      <vt:lpstr>Removed Data</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Bogdanov</dc:creator>
  <cp:lastModifiedBy>Nikita Bogdanov</cp:lastModifiedBy>
  <dcterms:created xsi:type="dcterms:W3CDTF">2019-09-01T07:11:11Z</dcterms:created>
  <dcterms:modified xsi:type="dcterms:W3CDTF">2019-09-01T20:56:27Z</dcterms:modified>
</cp:coreProperties>
</file>