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256" windowHeight="13176"/>
  </bookViews>
  <sheets>
    <sheet name="Sheet1" sheetId="1" r:id="rId1"/>
    <sheet name="Sheet2" sheetId="2" r:id="rId2"/>
  </sheets>
  <definedNames>
    <definedName name="Z_C889AC74_BC82_49E8_BA01_AB64462BFCF2_.wvu.Cols" localSheetId="0" hidden="1">Sheet1!$C:$D,Sheet1!$F:$G,Sheet1!$K:$K</definedName>
  </definedNames>
  <calcPr calcId="124519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/>
  <c r="H24"/>
  <c r="H11"/>
  <c r="H12"/>
  <c r="H18"/>
  <c r="H19"/>
  <c r="B12" i="2" l="1"/>
  <c r="B11"/>
  <c r="B10"/>
  <c r="B9"/>
  <c r="B8"/>
  <c r="B7"/>
  <c r="B6"/>
  <c r="A6" l="1"/>
  <c r="A7"/>
  <c r="A8"/>
  <c r="A9"/>
  <c r="H14" i="1" s="1"/>
  <c r="A10" i="2"/>
  <c r="A11"/>
  <c r="A12"/>
  <c r="H25" i="1" s="1"/>
  <c r="H20" l="1"/>
  <c r="H21"/>
  <c r="H16"/>
  <c r="H15"/>
  <c r="H13"/>
  <c r="H17"/>
</calcChain>
</file>

<file path=xl/sharedStrings.xml><?xml version="1.0" encoding="utf-8"?>
<sst xmlns="http://schemas.openxmlformats.org/spreadsheetml/2006/main" count="182" uniqueCount="85">
  <si>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</si>
  <si>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</si>
  <si>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</si>
  <si>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</si>
  <si>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</si>
  <si>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</si>
  <si>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</si>
  <si>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</si>
  <si>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</si>
  <si>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</si>
  <si>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</si>
  <si>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</si>
  <si>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MDT</t>
  </si>
  <si>
    <t>☀</t>
  </si>
  <si>
    <t>Europe</t>
  </si>
  <si>
    <t>&lt;https://swgoh.gg/u/zhara/&gt;</t>
  </si>
  <si>
    <t>&lt;https://swgoh.gg/u/cristiano/&gt;</t>
  </si>
  <si>
    <t>&lt;https://swgoh.gg/u/nika/&gt;</t>
  </si>
  <si>
    <t>&lt;https://swgoh.gg/u/tmmax/&gt;</t>
  </si>
  <si>
    <t>&lt;https://swgoh.gg/u/AbrekV/&gt;</t>
  </si>
  <si>
    <t>&lt;https://swgoh.gg/u/eugene/&gt;</t>
  </si>
  <si>
    <t>&lt;https://swgoh.gg/u/solos100/&gt;</t>
  </si>
  <si>
    <t>America</t>
  </si>
  <si>
    <t>&lt;https://swgoh.gg/u/hawthorne33/&gt;</t>
  </si>
  <si>
    <t>:flag_us:</t>
  </si>
  <si>
    <t>&lt;https://swgoh.gg/u/noe/&gt;</t>
  </si>
  <si>
    <t>&lt;https://swgoh.gg/u/fireguy/&gt;</t>
  </si>
  <si>
    <t>&lt;https://swgoh.gg/u/lordvader%2066/&gt;</t>
  </si>
  <si>
    <t>&lt;https://swgoh.gg/u/kahhns/&gt;</t>
  </si>
  <si>
    <t>&lt;https://swgoh.gg/u/phalanx7452/&gt;</t>
  </si>
  <si>
    <t>&lt;https://swgoh.gg/u/berniewankensanders/&gt;</t>
  </si>
  <si>
    <t>USA, Oregon</t>
  </si>
  <si>
    <t>&lt;https://swgoh.gg/u/raspywalker/&gt;</t>
  </si>
  <si>
    <t>Payout Role</t>
  </si>
  <si>
    <t>&lt;@&amp;321982038775431168&gt;</t>
  </si>
  <si>
    <t>&lt;@&amp;321982088666546176&gt;</t>
  </si>
  <si>
    <t>&lt;@&amp;321982360553914369&gt;</t>
  </si>
  <si>
    <t>&lt;@&amp;321982387338608655&gt;</t>
  </si>
  <si>
    <t>&lt;@&amp;321982132064878593&gt;</t>
  </si>
  <si>
    <t>No DST</t>
  </si>
  <si>
    <t>29/10</t>
  </si>
  <si>
    <t>5/11</t>
  </si>
  <si>
    <t>ChST</t>
  </si>
  <si>
    <t>&lt;https://swgoh.gg/u/charparrliesh/&gt;</t>
  </si>
  <si>
    <t>JST</t>
  </si>
  <si>
    <t>CDT</t>
  </si>
  <si>
    <t>Platypoctopus</t>
  </si>
  <si>
    <t>Snooze</t>
  </si>
  <si>
    <t>Carda</t>
  </si>
  <si>
    <t>Pancakeface25</t>
  </si>
  <si>
    <t>DarthSlado</t>
  </si>
  <si>
    <t>Seanasy</t>
  </si>
  <si>
    <t>JubeiNabeshin</t>
  </si>
  <si>
    <t>Relyk Snave</t>
  </si>
  <si>
    <t>Snapple</t>
  </si>
  <si>
    <t>CW3PO</t>
  </si>
  <si>
    <t>CMDR Adrian</t>
  </si>
  <si>
    <t>Smurk</t>
  </si>
  <si>
    <t>Kerwyn</t>
  </si>
  <si>
    <t>DarthCachito</t>
  </si>
  <si>
    <t>Arya</t>
  </si>
  <si>
    <t>Mischka</t>
  </si>
  <si>
    <t>blisent</t>
  </si>
  <si>
    <t>Treskan</t>
  </si>
  <si>
    <t>Dark Light</t>
  </si>
  <si>
    <t>Metaldog</t>
  </si>
  <si>
    <t>Funk</t>
  </si>
  <si>
    <t>Mountie</t>
  </si>
  <si>
    <t>Australia</t>
  </si>
  <si>
    <t>:flag_au:</t>
  </si>
  <si>
    <t>Taiwan</t>
  </si>
  <si>
    <t>:flag_tw:</t>
  </si>
  <si>
    <t>Spain</t>
  </si>
  <si>
    <t>:flag_es:</t>
  </si>
  <si>
    <t>Belgium</t>
  </si>
  <si>
    <t>:flag_be:</t>
  </si>
  <si>
    <t>USA</t>
  </si>
  <si>
    <t>Trinidad and Tobago</t>
  </si>
  <si>
    <t>Peru</t>
  </si>
  <si>
    <t>:flag_pe:</t>
  </si>
  <si>
    <t>:flag_tt:</t>
  </si>
  <si>
    <t>Dalbz (+30 MIN)</t>
  </si>
  <si>
    <t>Cybernetic (+30 MIN)</t>
  </si>
  <si>
    <t>Germany</t>
  </si>
  <si>
    <t>:flag_de:</t>
  </si>
</sst>
</file>

<file path=xl/styles.xml><?xml version="1.0" encoding="utf-8"?>
<styleSheet xmlns="http://schemas.openxmlformats.org/spreadsheetml/2006/main">
  <numFmts count="1">
    <numFmt numFmtId="164" formatCode="hh:mm;@"/>
  </numFmts>
  <fonts count="7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thin">
        <color rgb="FFC00000"/>
      </top>
      <bottom/>
      <diagonal/>
    </border>
    <border>
      <left style="thin">
        <color theme="0"/>
      </left>
      <right style="thin">
        <color theme="0"/>
      </right>
      <top style="thin">
        <color rgb="FFC0000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 style="thin">
        <color rgb="FFC00000"/>
      </top>
      <bottom/>
      <diagonal/>
    </border>
    <border>
      <left style="medium">
        <color theme="0"/>
      </left>
      <right style="thin">
        <color theme="0"/>
      </right>
      <top style="thin">
        <color rgb="FFC0000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2" fillId="5" borderId="13" xfId="0" applyFont="1" applyFill="1" applyBorder="1"/>
    <xf numFmtId="0" fontId="3" fillId="2" borderId="1" xfId="0" applyFont="1" applyFill="1" applyBorder="1"/>
    <xf numFmtId="0" fontId="2" fillId="0" borderId="0" xfId="0" applyFont="1"/>
    <xf numFmtId="0" fontId="4" fillId="3" borderId="11" xfId="0" applyFont="1" applyFill="1" applyBorder="1"/>
    <xf numFmtId="0" fontId="4" fillId="3" borderId="7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49" fontId="5" fillId="3" borderId="4" xfId="0" applyNumberFormat="1" applyFont="1" applyFill="1" applyBorder="1" applyAlignment="1">
      <alignment wrapText="1"/>
    </xf>
    <xf numFmtId="0" fontId="4" fillId="3" borderId="9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1" applyFont="1" applyFill="1" applyBorder="1"/>
    <xf numFmtId="164" fontId="4" fillId="3" borderId="6" xfId="0" applyNumberFormat="1" applyFont="1" applyFill="1" applyBorder="1"/>
    <xf numFmtId="49" fontId="5" fillId="3" borderId="6" xfId="0" applyNumberFormat="1" applyFont="1" applyFill="1" applyBorder="1" applyAlignment="1"/>
    <xf numFmtId="0" fontId="4" fillId="3" borderId="1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49" fontId="5" fillId="3" borderId="3" xfId="0" applyNumberFormat="1" applyFont="1" applyFill="1" applyBorder="1" applyAlignment="1">
      <alignment wrapText="1"/>
    </xf>
    <xf numFmtId="0" fontId="4" fillId="3" borderId="0" xfId="1" applyFont="1" applyFill="1" applyBorder="1"/>
    <xf numFmtId="0" fontId="6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/>
    <xf numFmtId="0" fontId="4" fillId="3" borderId="7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0" fontId="4" fillId="3" borderId="12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10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Normal="145" workbookViewId="0">
      <selection activeCell="Q15" sqref="Q15"/>
    </sheetView>
  </sheetViews>
  <sheetFormatPr defaultColWidth="8.88671875" defaultRowHeight="14.4"/>
  <cols>
    <col min="1" max="1" width="3.6640625" style="4" bestFit="1" customWidth="1"/>
    <col min="2" max="2" width="18.44140625" style="4" bestFit="1" customWidth="1"/>
    <col min="3" max="3" width="6.88671875" style="4" hidden="1" customWidth="1"/>
    <col min="4" max="4" width="4.5546875" style="4" hidden="1" customWidth="1"/>
    <col min="5" max="5" width="18.6640625" style="4" hidden="1" customWidth="1"/>
    <col min="6" max="6" width="8.6640625" style="4" hidden="1" customWidth="1"/>
    <col min="7" max="7" width="42.6640625" style="4" hidden="1" customWidth="1"/>
    <col min="8" max="8" width="5.33203125" style="4" bestFit="1" customWidth="1"/>
    <col min="9" max="9" width="5.5546875" style="4" bestFit="1" customWidth="1"/>
    <col min="10" max="10" width="4.33203125" style="4" bestFit="1" customWidth="1"/>
    <col min="11" max="11" width="28" style="4" hidden="1" customWidth="1"/>
    <col min="12" max="16384" width="8.88671875" style="4"/>
  </cols>
  <sheetData>
    <row r="1" spans="1:11" ht="15.75" customHeight="1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33</v>
      </c>
    </row>
    <row r="2" spans="1:11" ht="15.6">
      <c r="A2" s="33" t="s">
        <v>14</v>
      </c>
      <c r="B2" s="11" t="s">
        <v>67</v>
      </c>
      <c r="C2" s="12">
        <v>11</v>
      </c>
      <c r="D2" s="12">
        <v>4</v>
      </c>
      <c r="E2" s="13" t="s">
        <v>68</v>
      </c>
      <c r="F2" s="13" t="s">
        <v>69</v>
      </c>
      <c r="G2" s="14" t="s">
        <v>15</v>
      </c>
      <c r="H2" s="14"/>
      <c r="I2" s="15">
        <v>0.29166666666666669</v>
      </c>
      <c r="J2" s="25" t="s">
        <v>13</v>
      </c>
      <c r="K2" s="16" t="s">
        <v>35</v>
      </c>
    </row>
    <row r="3" spans="1:11" ht="15.6">
      <c r="A3" s="34"/>
      <c r="B3" s="17" t="s">
        <v>81</v>
      </c>
      <c r="C3" s="18">
        <v>12</v>
      </c>
      <c r="D3" s="18">
        <v>5</v>
      </c>
      <c r="E3" s="13" t="s">
        <v>68</v>
      </c>
      <c r="F3" s="13" t="s">
        <v>69</v>
      </c>
      <c r="G3" s="20" t="s">
        <v>16</v>
      </c>
      <c r="H3" s="21"/>
      <c r="I3" s="22">
        <v>0.3125</v>
      </c>
      <c r="J3" s="25" t="s">
        <v>13</v>
      </c>
      <c r="K3" s="23" t="s">
        <v>35</v>
      </c>
    </row>
    <row r="4" spans="1:11" ht="15.6">
      <c r="A4" s="34"/>
      <c r="B4" s="17" t="s">
        <v>82</v>
      </c>
      <c r="C4" s="18">
        <v>14</v>
      </c>
      <c r="D4" s="18">
        <v>6</v>
      </c>
      <c r="E4" s="13" t="s">
        <v>68</v>
      </c>
      <c r="F4" s="13" t="s">
        <v>69</v>
      </c>
      <c r="G4" s="21" t="s">
        <v>17</v>
      </c>
      <c r="H4" s="21"/>
      <c r="I4" s="22">
        <v>0.3125</v>
      </c>
      <c r="J4" s="25" t="s">
        <v>13</v>
      </c>
      <c r="K4" s="23" t="s">
        <v>35</v>
      </c>
    </row>
    <row r="5" spans="1:11" ht="15.6">
      <c r="A5" s="34"/>
      <c r="B5" s="17" t="s">
        <v>66</v>
      </c>
      <c r="C5" s="18">
        <v>21</v>
      </c>
      <c r="D5" s="18">
        <v>7</v>
      </c>
      <c r="E5" s="13" t="s">
        <v>68</v>
      </c>
      <c r="F5" s="13" t="s">
        <v>69</v>
      </c>
      <c r="G5" s="24" t="s">
        <v>18</v>
      </c>
      <c r="H5" s="21"/>
      <c r="I5" s="22">
        <v>0.33333333333333331</v>
      </c>
      <c r="J5" s="25" t="s">
        <v>13</v>
      </c>
      <c r="K5" s="23" t="s">
        <v>35</v>
      </c>
    </row>
    <row r="6" spans="1:11" ht="15.6">
      <c r="A6" s="34"/>
      <c r="B6" s="5" t="s">
        <v>65</v>
      </c>
      <c r="C6" s="6">
        <v>4</v>
      </c>
      <c r="D6" s="6">
        <v>8</v>
      </c>
      <c r="E6" s="7" t="s">
        <v>70</v>
      </c>
      <c r="F6" s="7" t="s">
        <v>71</v>
      </c>
      <c r="G6" s="8" t="s">
        <v>19</v>
      </c>
      <c r="H6" s="8"/>
      <c r="I6" s="9">
        <v>0.41666666666666669</v>
      </c>
      <c r="J6" s="25" t="s">
        <v>13</v>
      </c>
      <c r="K6" s="10" t="s">
        <v>38</v>
      </c>
    </row>
    <row r="7" spans="1:11" ht="15.6">
      <c r="A7" s="34"/>
      <c r="B7" s="17" t="s">
        <v>62</v>
      </c>
      <c r="C7" s="18">
        <v>7</v>
      </c>
      <c r="D7" s="18">
        <v>9</v>
      </c>
      <c r="E7" s="19" t="s">
        <v>72</v>
      </c>
      <c r="F7" s="19" t="s">
        <v>73</v>
      </c>
      <c r="G7" s="21" t="s">
        <v>20</v>
      </c>
      <c r="H7" s="21"/>
      <c r="I7" s="22">
        <v>0.70833333333333337</v>
      </c>
      <c r="J7" s="25" t="s">
        <v>13</v>
      </c>
      <c r="K7" s="26" t="s">
        <v>38</v>
      </c>
    </row>
    <row r="8" spans="1:11" ht="15.6">
      <c r="A8" s="34"/>
      <c r="B8" s="17" t="s">
        <v>61</v>
      </c>
      <c r="C8" s="18">
        <v>7</v>
      </c>
      <c r="D8" s="18">
        <v>9</v>
      </c>
      <c r="E8" s="19" t="s">
        <v>74</v>
      </c>
      <c r="F8" s="19" t="s">
        <v>75</v>
      </c>
      <c r="G8" s="21" t="s">
        <v>20</v>
      </c>
      <c r="H8" s="21"/>
      <c r="I8" s="22">
        <v>0.70833333333333337</v>
      </c>
      <c r="J8" s="25" t="s">
        <v>13</v>
      </c>
      <c r="K8" s="26" t="s">
        <v>38</v>
      </c>
    </row>
    <row r="9" spans="1:11" ht="15.6">
      <c r="A9" s="34"/>
      <c r="B9" s="17" t="s">
        <v>60</v>
      </c>
      <c r="C9" s="18">
        <v>7</v>
      </c>
      <c r="D9" s="18">
        <v>9</v>
      </c>
      <c r="E9" s="19" t="s">
        <v>83</v>
      </c>
      <c r="F9" s="19" t="s">
        <v>84</v>
      </c>
      <c r="G9" s="21" t="s">
        <v>20</v>
      </c>
      <c r="H9" s="21"/>
      <c r="I9" s="22">
        <v>0.70833333333333337</v>
      </c>
      <c r="J9" s="25" t="s">
        <v>13</v>
      </c>
      <c r="K9" s="26" t="s">
        <v>38</v>
      </c>
    </row>
    <row r="10" spans="1:11" ht="15.6">
      <c r="A10" s="34"/>
      <c r="B10" s="17" t="s">
        <v>59</v>
      </c>
      <c r="C10" s="18">
        <v>24</v>
      </c>
      <c r="D10" s="18">
        <v>16</v>
      </c>
      <c r="E10" s="19" t="s">
        <v>78</v>
      </c>
      <c r="F10" s="19" t="s">
        <v>79</v>
      </c>
      <c r="G10" s="29" t="s">
        <v>21</v>
      </c>
      <c r="H10" s="29" t="s">
        <v>45</v>
      </c>
      <c r="I10" s="22">
        <v>0.75</v>
      </c>
      <c r="J10" s="30" t="s">
        <v>13</v>
      </c>
      <c r="K10" s="26" t="s">
        <v>34</v>
      </c>
    </row>
    <row r="11" spans="1:11" ht="15.6">
      <c r="A11" s="32"/>
      <c r="B11" s="17" t="s">
        <v>58</v>
      </c>
      <c r="C11" s="18">
        <v>3</v>
      </c>
      <c r="D11" s="18">
        <v>19</v>
      </c>
      <c r="E11" s="19" t="s">
        <v>77</v>
      </c>
      <c r="F11" s="18" t="s">
        <v>80</v>
      </c>
      <c r="G11" s="29" t="s">
        <v>23</v>
      </c>
      <c r="H11" s="29" t="str">
        <f>Sheet2!$A$9</f>
        <v>EDT</v>
      </c>
      <c r="I11" s="22">
        <v>0.91666666666666663</v>
      </c>
      <c r="J11" s="25" t="s">
        <v>13</v>
      </c>
      <c r="K11" s="23" t="s">
        <v>36</v>
      </c>
    </row>
    <row r="12" spans="1:11" ht="15.6">
      <c r="A12" s="32"/>
      <c r="B12" s="17" t="s">
        <v>57</v>
      </c>
      <c r="C12" s="18">
        <v>3</v>
      </c>
      <c r="D12" s="18">
        <v>19</v>
      </c>
      <c r="E12" s="19" t="s">
        <v>76</v>
      </c>
      <c r="F12" s="18" t="s">
        <v>24</v>
      </c>
      <c r="G12" s="29" t="s">
        <v>23</v>
      </c>
      <c r="H12" s="29" t="str">
        <f>Sheet2!$A$9</f>
        <v>EDT</v>
      </c>
      <c r="I12" s="22">
        <v>0.95833333333333337</v>
      </c>
      <c r="J12" s="25" t="s">
        <v>13</v>
      </c>
      <c r="K12" s="23" t="s">
        <v>36</v>
      </c>
    </row>
    <row r="13" spans="1:11" ht="15.6">
      <c r="A13" s="33" t="s">
        <v>22</v>
      </c>
      <c r="B13" s="17" t="s">
        <v>56</v>
      </c>
      <c r="C13" s="18">
        <v>3</v>
      </c>
      <c r="D13" s="18">
        <v>19</v>
      </c>
      <c r="E13" s="19" t="s">
        <v>76</v>
      </c>
      <c r="F13" s="18" t="s">
        <v>24</v>
      </c>
      <c r="G13" s="29" t="s">
        <v>23</v>
      </c>
      <c r="H13" s="29" t="str">
        <f>Sheet2!$A$9</f>
        <v>EDT</v>
      </c>
      <c r="I13" s="22">
        <v>0.95833333333333337</v>
      </c>
      <c r="J13" s="25" t="s">
        <v>13</v>
      </c>
      <c r="K13" s="23" t="s">
        <v>36</v>
      </c>
    </row>
    <row r="14" spans="1:11" ht="15.6">
      <c r="A14" s="34"/>
      <c r="B14" s="17" t="s">
        <v>55</v>
      </c>
      <c r="C14" s="18">
        <v>10</v>
      </c>
      <c r="D14" s="18">
        <v>20</v>
      </c>
      <c r="E14" s="19" t="s">
        <v>76</v>
      </c>
      <c r="F14" s="18" t="s">
        <v>24</v>
      </c>
      <c r="G14" s="29" t="s">
        <v>43</v>
      </c>
      <c r="H14" s="29" t="str">
        <f>Sheet2!$A$9</f>
        <v>EDT</v>
      </c>
      <c r="I14" s="22">
        <v>0.95833333333333337</v>
      </c>
      <c r="J14" s="25" t="s">
        <v>13</v>
      </c>
      <c r="K14" s="23" t="s">
        <v>36</v>
      </c>
    </row>
    <row r="15" spans="1:11" ht="15.6">
      <c r="A15" s="34"/>
      <c r="B15" s="17" t="s">
        <v>54</v>
      </c>
      <c r="C15" s="18">
        <v>13</v>
      </c>
      <c r="D15" s="18">
        <v>21</v>
      </c>
      <c r="E15" s="19" t="s">
        <v>76</v>
      </c>
      <c r="F15" s="18" t="s">
        <v>24</v>
      </c>
      <c r="G15" s="29" t="s">
        <v>25</v>
      </c>
      <c r="H15" s="29" t="str">
        <f>Sheet2!$A$9</f>
        <v>EDT</v>
      </c>
      <c r="I15" s="22">
        <v>0.95833333333333337</v>
      </c>
      <c r="J15" s="25" t="s">
        <v>13</v>
      </c>
      <c r="K15" s="23" t="s">
        <v>36</v>
      </c>
    </row>
    <row r="16" spans="1:11" ht="15.6">
      <c r="A16" s="34"/>
      <c r="B16" s="17" t="s">
        <v>53</v>
      </c>
      <c r="C16" s="18">
        <v>18</v>
      </c>
      <c r="D16" s="18">
        <v>22</v>
      </c>
      <c r="E16" s="19" t="s">
        <v>76</v>
      </c>
      <c r="F16" s="18" t="s">
        <v>24</v>
      </c>
      <c r="G16" s="29" t="s">
        <v>26</v>
      </c>
      <c r="H16" s="29" t="str">
        <f>Sheet2!$A$9</f>
        <v>EDT</v>
      </c>
      <c r="I16" s="22">
        <v>0.95833333333333337</v>
      </c>
      <c r="J16" s="25" t="s">
        <v>13</v>
      </c>
      <c r="K16" s="23" t="s">
        <v>36</v>
      </c>
    </row>
    <row r="17" spans="1:11" ht="15.6">
      <c r="A17" s="34"/>
      <c r="B17" s="5" t="s">
        <v>52</v>
      </c>
      <c r="C17" s="6">
        <v>6</v>
      </c>
      <c r="D17" s="7">
        <v>23</v>
      </c>
      <c r="E17" s="19" t="s">
        <v>76</v>
      </c>
      <c r="F17" s="6" t="s">
        <v>24</v>
      </c>
      <c r="G17" s="27" t="s">
        <v>27</v>
      </c>
      <c r="H17" s="27" t="str">
        <f>Sheet2!$A$9</f>
        <v>EDT</v>
      </c>
      <c r="I17" s="9">
        <v>0.95833333333333337</v>
      </c>
      <c r="J17" s="28" t="s">
        <v>13</v>
      </c>
      <c r="K17" s="10" t="s">
        <v>37</v>
      </c>
    </row>
    <row r="18" spans="1:11" ht="15.6">
      <c r="A18" s="34"/>
      <c r="B18" s="17" t="s">
        <v>50</v>
      </c>
      <c r="C18" s="18">
        <v>8</v>
      </c>
      <c r="D18" s="18">
        <v>24</v>
      </c>
      <c r="E18" s="19" t="s">
        <v>76</v>
      </c>
      <c r="F18" s="18" t="s">
        <v>24</v>
      </c>
      <c r="G18" s="29" t="s">
        <v>28</v>
      </c>
      <c r="H18" s="29" t="str">
        <f>Sheet2!$A$10</f>
        <v>CDT</v>
      </c>
      <c r="I18" s="9">
        <v>0</v>
      </c>
      <c r="J18" s="25" t="s">
        <v>13</v>
      </c>
      <c r="K18" s="23" t="s">
        <v>37</v>
      </c>
    </row>
    <row r="19" spans="1:11" ht="15.6">
      <c r="A19" s="34"/>
      <c r="B19" s="17" t="s">
        <v>51</v>
      </c>
      <c r="C19" s="18">
        <v>8</v>
      </c>
      <c r="D19" s="18">
        <v>24</v>
      </c>
      <c r="E19" s="19" t="s">
        <v>76</v>
      </c>
      <c r="F19" s="18" t="s">
        <v>24</v>
      </c>
      <c r="G19" s="29" t="s">
        <v>28</v>
      </c>
      <c r="H19" s="29" t="str">
        <f>Sheet2!$A$10</f>
        <v>CDT</v>
      </c>
      <c r="I19" s="9">
        <v>0</v>
      </c>
      <c r="J19" s="25" t="s">
        <v>13</v>
      </c>
      <c r="K19" s="23" t="s">
        <v>37</v>
      </c>
    </row>
    <row r="20" spans="1:11" ht="15.6">
      <c r="A20" s="34"/>
      <c r="B20" s="17" t="s">
        <v>49</v>
      </c>
      <c r="C20" s="18">
        <v>8</v>
      </c>
      <c r="D20" s="18">
        <v>24</v>
      </c>
      <c r="E20" s="19" t="s">
        <v>76</v>
      </c>
      <c r="F20" s="18" t="s">
        <v>24</v>
      </c>
      <c r="G20" s="29" t="s">
        <v>28</v>
      </c>
      <c r="H20" s="29" t="str">
        <f>Sheet2!$A$10</f>
        <v>CDT</v>
      </c>
      <c r="I20" s="9">
        <v>0</v>
      </c>
      <c r="J20" s="25" t="s">
        <v>13</v>
      </c>
      <c r="K20" s="23" t="s">
        <v>37</v>
      </c>
    </row>
    <row r="21" spans="1:11" ht="15.6">
      <c r="A21" s="34"/>
      <c r="B21" s="17" t="s">
        <v>48</v>
      </c>
      <c r="C21" s="18">
        <v>23</v>
      </c>
      <c r="D21" s="18">
        <v>25</v>
      </c>
      <c r="E21" s="19" t="s">
        <v>76</v>
      </c>
      <c r="F21" s="18" t="s">
        <v>24</v>
      </c>
      <c r="G21" s="29" t="s">
        <v>29</v>
      </c>
      <c r="H21" s="29" t="str">
        <f>Sheet2!$A$10</f>
        <v>CDT</v>
      </c>
      <c r="I21" s="9">
        <v>0</v>
      </c>
      <c r="J21" s="25" t="s">
        <v>13</v>
      </c>
      <c r="K21" s="23" t="s">
        <v>37</v>
      </c>
    </row>
    <row r="22" spans="1:11" ht="15.6">
      <c r="A22" s="34"/>
      <c r="B22" s="31" t="s">
        <v>47</v>
      </c>
      <c r="C22" s="6">
        <v>17</v>
      </c>
      <c r="D22" s="6">
        <v>26</v>
      </c>
      <c r="E22" s="19" t="s">
        <v>76</v>
      </c>
      <c r="F22" s="6" t="s">
        <v>24</v>
      </c>
      <c r="G22" s="27" t="s">
        <v>30</v>
      </c>
      <c r="H22" s="31" t="s">
        <v>12</v>
      </c>
      <c r="I22" s="9">
        <v>1.041666666666667</v>
      </c>
      <c r="J22" s="28" t="s">
        <v>13</v>
      </c>
      <c r="K22" s="23" t="s">
        <v>37</v>
      </c>
    </row>
    <row r="23" spans="1:11" ht="15.6">
      <c r="A23" s="34"/>
      <c r="B23" s="17" t="s">
        <v>46</v>
      </c>
      <c r="C23" s="7">
        <v>9</v>
      </c>
      <c r="D23" s="7">
        <v>27</v>
      </c>
      <c r="E23" s="7" t="s">
        <v>31</v>
      </c>
      <c r="F23" s="6" t="s">
        <v>24</v>
      </c>
      <c r="G23" s="27" t="s">
        <v>32</v>
      </c>
      <c r="H23" s="29" t="str">
        <f>Sheet2!$A$12</f>
        <v>PDT</v>
      </c>
      <c r="I23" s="9">
        <v>8.3333333333333329E-2</v>
      </c>
      <c r="J23" s="28" t="s">
        <v>13</v>
      </c>
      <c r="K23" s="23" t="s">
        <v>37</v>
      </c>
    </row>
    <row r="24" spans="1:11" ht="15.6">
      <c r="A24" s="34"/>
      <c r="B24" s="17" t="s">
        <v>63</v>
      </c>
      <c r="C24" s="7">
        <v>9</v>
      </c>
      <c r="D24" s="7">
        <v>27</v>
      </c>
      <c r="E24" s="7" t="s">
        <v>31</v>
      </c>
      <c r="F24" s="6" t="s">
        <v>24</v>
      </c>
      <c r="G24" s="27" t="s">
        <v>32</v>
      </c>
      <c r="H24" s="29" t="str">
        <f>Sheet2!$A$12</f>
        <v>PDT</v>
      </c>
      <c r="I24" s="9">
        <v>8.3333333333333329E-2</v>
      </c>
      <c r="J24" s="28" t="s">
        <v>13</v>
      </c>
      <c r="K24" s="23" t="s">
        <v>37</v>
      </c>
    </row>
    <row r="25" spans="1:11" ht="15.6">
      <c r="A25" s="34"/>
      <c r="B25" s="17" t="s">
        <v>64</v>
      </c>
      <c r="C25" s="7">
        <v>9</v>
      </c>
      <c r="D25" s="7">
        <v>27</v>
      </c>
      <c r="E25" s="7" t="s">
        <v>31</v>
      </c>
      <c r="F25" s="6" t="s">
        <v>24</v>
      </c>
      <c r="G25" s="27" t="s">
        <v>32</v>
      </c>
      <c r="H25" s="29" t="str">
        <f>Sheet2!$A$12</f>
        <v>PDT</v>
      </c>
      <c r="I25" s="9">
        <v>8.3333333333333329E-2</v>
      </c>
      <c r="J25" s="28" t="s">
        <v>13</v>
      </c>
      <c r="K25" s="23" t="s">
        <v>37</v>
      </c>
    </row>
  </sheetData>
  <sortState ref="B2:W28">
    <sortCondition ref="D2:D28"/>
  </sortState>
  <customSheetViews>
    <customSheetView guid="{5D2AD3E2-CA0C-430D-85FE-AC4E745B5F2D}">
      <pageMargins left="0.7" right="0.7" top="0.75" bottom="0.75" header="0.3" footer="0.3"/>
    </customSheetView>
    <customSheetView guid="{C889AC74-BC82-49E8-BA01-AB64462BFCF2}" hiddenColumns="1">
      <pageMargins left="0.7" right="0.7" top="0.75" bottom="0.75" header="0.3" footer="0.3"/>
    </customSheetView>
  </customSheetViews>
  <mergeCells count="2">
    <mergeCell ref="A2:A10"/>
    <mergeCell ref="A13:A25"/>
  </mergeCells>
  <conditionalFormatting sqref="B2:K25">
    <cfRule type="expression" dxfId="9" priority="23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G12" sqref="G12"/>
    </sheetView>
  </sheetViews>
  <sheetFormatPr defaultRowHeight="14.4"/>
  <cols>
    <col min="1" max="1" width="5.33203125" bestFit="1" customWidth="1"/>
    <col min="2" max="2" width="3" bestFit="1" customWidth="1"/>
    <col min="3" max="3" width="7.33203125" bestFit="1" customWidth="1"/>
    <col min="4" max="4" width="5.88671875" bestFit="1" customWidth="1"/>
  </cols>
  <sheetData>
    <row r="1" spans="1:4">
      <c r="A1" t="s">
        <v>42</v>
      </c>
      <c r="B1">
        <v>10</v>
      </c>
      <c r="C1" t="s">
        <v>39</v>
      </c>
    </row>
    <row r="2" spans="1:4">
      <c r="A2" t="s">
        <v>44</v>
      </c>
      <c r="B2">
        <v>9</v>
      </c>
      <c r="C2" t="s">
        <v>39</v>
      </c>
    </row>
    <row r="3" spans="1:4">
      <c r="A3" t="s">
        <v>9</v>
      </c>
      <c r="B3">
        <v>8</v>
      </c>
      <c r="C3" t="s">
        <v>39</v>
      </c>
    </row>
    <row r="4" spans="1:4">
      <c r="A4" t="s">
        <v>10</v>
      </c>
      <c r="B4">
        <v>3</v>
      </c>
      <c r="C4" t="s">
        <v>39</v>
      </c>
      <c r="D4" s="1"/>
    </row>
    <row r="5" spans="1:4">
      <c r="A5" t="s">
        <v>11</v>
      </c>
      <c r="B5">
        <v>3</v>
      </c>
      <c r="C5" t="s">
        <v>39</v>
      </c>
      <c r="D5" s="1"/>
    </row>
    <row r="6" spans="1:4">
      <c r="A6" t="str">
        <f>IF(B6=2,"EET",IF(B6=3,"EEST"))</f>
        <v>EEST</v>
      </c>
      <c r="B6">
        <f>IF(C6="DST",3,2)</f>
        <v>3</v>
      </c>
      <c r="C6" t="s">
        <v>8</v>
      </c>
      <c r="D6" s="1" t="s">
        <v>40</v>
      </c>
    </row>
    <row r="7" spans="1:4">
      <c r="A7" t="str">
        <f>IF(B7=1,"CET",IF(B7=2,"CEST"))</f>
        <v>CEST</v>
      </c>
      <c r="B7">
        <f>IF(C7="DST",2,1)</f>
        <v>2</v>
      </c>
      <c r="C7" t="s">
        <v>8</v>
      </c>
      <c r="D7" s="1" t="s">
        <v>40</v>
      </c>
    </row>
    <row r="8" spans="1:4">
      <c r="A8" t="str">
        <f>IF(B8=1,"BST",IF(B8=0,"GMT"))</f>
        <v>BST</v>
      </c>
      <c r="B8">
        <f>IF(C8="DST",1,0)</f>
        <v>1</v>
      </c>
      <c r="C8" t="s">
        <v>8</v>
      </c>
      <c r="D8" s="1" t="s">
        <v>40</v>
      </c>
    </row>
    <row r="9" spans="1:4">
      <c r="A9" t="str">
        <f>IF(B9=-5,"EST",IF(B9=-4,"EDT"))</f>
        <v>EDT</v>
      </c>
      <c r="B9">
        <f>IF(C9="DST",-4,-5)</f>
        <v>-4</v>
      </c>
      <c r="C9" t="s">
        <v>8</v>
      </c>
      <c r="D9" s="1" t="s">
        <v>41</v>
      </c>
    </row>
    <row r="10" spans="1:4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41</v>
      </c>
    </row>
    <row r="11" spans="1:4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41</v>
      </c>
    </row>
    <row r="12" spans="1:4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Stephen</cp:lastModifiedBy>
  <dcterms:created xsi:type="dcterms:W3CDTF">2017-08-24T14:12:39Z</dcterms:created>
  <dcterms:modified xsi:type="dcterms:W3CDTF">2017-09-21T13:14:43Z</dcterms:modified>
</cp:coreProperties>
</file>