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1" documentId="8_{2EFDF332-31E9-4C74-A6B5-E695634C1C45}" xr6:coauthVersionLast="47" xr6:coauthVersionMax="47" xr10:uidLastSave="{C5C2F044-E444-45B0-98EE-5500EDD867E9}"/>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<sst xmlns="http://schemas.openxmlformats.org/spreadsheetml/2006/main" count="84" uniqueCount="66">
  <si>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INTEGRANTES</t>
  </si>
  <si>
    <t>GRUPAL</t>
  </si>
  <si>
    <t xml:space="preserve">Fernanda Marin </t>
  </si>
  <si>
    <t xml:space="preserve">Franco Constanzo </t>
  </si>
  <si>
    <t xml:space="preserve">Javiera Bustamante </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</si>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</sst>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6" sqref="B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7</v>
      </c>
      <c r="G4" s="1"/>
    </row>
    <row r="5" spans="1:11" ht="14.45">
      <c r="A5" s="4">
        <v>2</v>
      </c>
      <c r="B5" s="24" t="s">
        <v>3</v>
      </c>
      <c r="C5" s="5">
        <f>EVALUACION2!$C$22</f>
        <v>7</v>
      </c>
      <c r="G5" s="1"/>
    </row>
    <row r="6" spans="1:11" ht="14.45">
      <c r="A6" s="4">
        <v>3</v>
      </c>
      <c r="B6" s="24" t="s">
        <v>4</v>
      </c>
      <c r="C6" s="5">
        <f>EVALUACION2!$C$22</f>
        <v>7</v>
      </c>
      <c r="G6" s="1"/>
    </row>
    <row r="11" spans="1:11" ht="18" outlineLevel="1">
      <c r="A11" s="40" t="s">
        <v>1</v>
      </c>
      <c r="B11" s="13"/>
      <c r="C11" s="41" t="s">
        <v>5</v>
      </c>
      <c r="D11" s="42" t="s">
        <v>6</v>
      </c>
      <c r="E11" s="53"/>
      <c r="F11" s="53"/>
      <c r="G11" s="53"/>
      <c r="H11" s="53"/>
      <c r="I11" s="53"/>
      <c r="J11" s="53"/>
      <c r="K11" s="54"/>
    </row>
    <row r="12" spans="1:11" ht="14.45"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8</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8</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8</v>
      </c>
      <c r="D15" s="14" t="str">
        <f t="shared" si="0"/>
        <v>X</v>
      </c>
      <c r="E15" s="14">
        <f>IF(D15="X",100*0.25,"")</f>
        <v>25</v>
      </c>
      <c r="F15" s="14" t="str">
        <f t="shared" si="1"/>
        <v/>
      </c>
      <c r="G15" s="14" t="str">
        <f>IF(F15="X",60*0.25,"")</f>
        <v/>
      </c>
      <c r="H15" s="14" t="str">
        <f t="shared" si="2"/>
        <v/>
      </c>
      <c r="I15" s="14" t="str">
        <f>IF(H15="X",30*0.25,"")</f>
        <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7"/>
      <c r="B18" s="27" t="str">
        <f>RUBRICA!A9</f>
        <v>6. Entrega la documentación y evidencias requerida por la asignatura de acuerdo a la estrucutra y nombres solicitados, guardando todas las evidencias de avances en Git</v>
      </c>
      <c r="C18" s="25" t="s">
        <v>8</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8</v>
      </c>
      <c r="D19" s="14" t="str">
        <f>IF($C19=CL,"X","")</f>
        <v>X</v>
      </c>
      <c r="E19" s="14">
        <f>IF(D19="X",100*0.15,"")</f>
        <v>15</v>
      </c>
      <c r="F19" s="14" t="str">
        <f>IF($C19=L,"X","")</f>
        <v/>
      </c>
      <c r="G19" s="14" t="str">
        <f>IF(F19="X",60*0.15,"")</f>
        <v/>
      </c>
      <c r="H19" s="14" t="str">
        <f>IF($C19=ML,"X","")</f>
        <v/>
      </c>
      <c r="I19" s="14" t="str">
        <f>IF(H19="X",30*0.15,"")</f>
        <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c r="A21" s="55"/>
      <c r="B21" s="26" t="s">
        <v>12</v>
      </c>
      <c r="C21" s="30">
        <f>E21+G21+I21+K21</f>
        <v>100</v>
      </c>
      <c r="D21" s="15"/>
      <c r="E21" s="15">
        <f>SUM(E13:E20)</f>
        <v>100</v>
      </c>
      <c r="F21" s="15"/>
      <c r="G21" s="15">
        <f>SUM(G13:G20)</f>
        <v>0</v>
      </c>
      <c r="H21" s="15"/>
      <c r="I21" s="15">
        <f>SUM(I13:I20)</f>
        <v>0</v>
      </c>
      <c r="J21" s="15"/>
      <c r="K21" s="15">
        <f>SUM(K13:K20)</f>
        <v>0</v>
      </c>
    </row>
    <row r="22" spans="1:11" ht="15.75" customHeight="1" outlineLevel="1">
      <c r="A22" s="56"/>
      <c r="B22" s="29" t="s">
        <v>13</v>
      </c>
      <c r="C22" s="16">
        <f>VLOOKUP(C21,ESCALA_IEP!A2:B202,2,FALSE)</f>
        <v>7</v>
      </c>
    </row>
    <row r="23" spans="1:11" ht="15.75" customHeight="1">
      <c r="D23" t="s">
        <v>14</v>
      </c>
    </row>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15</v>
      </c>
      <c r="B1" s="46" t="s">
        <v>16</v>
      </c>
      <c r="C1" s="47"/>
      <c r="D1" s="47"/>
      <c r="E1" s="48"/>
      <c r="F1" s="44" t="s">
        <v>17</v>
      </c>
    </row>
    <row r="2" spans="1:6">
      <c r="A2" s="45"/>
      <c r="B2" s="50" t="s">
        <v>18</v>
      </c>
      <c r="C2" s="50" t="s">
        <v>19</v>
      </c>
      <c r="D2" s="20" t="s">
        <v>20</v>
      </c>
      <c r="E2" s="21" t="s">
        <v>11</v>
      </c>
      <c r="F2" s="45"/>
    </row>
    <row r="3" spans="1:6" ht="15" thickBot="1">
      <c r="A3" s="45"/>
      <c r="B3" s="51"/>
      <c r="C3" s="51"/>
      <c r="D3" s="36">
        <v>-0.3</v>
      </c>
      <c r="E3" s="36">
        <v>0</v>
      </c>
      <c r="F3" s="49"/>
    </row>
    <row r="4" spans="1:6" ht="55.9" thickBot="1">
      <c r="A4" s="23" t="s">
        <v>21</v>
      </c>
      <c r="B4" s="23" t="s">
        <v>22</v>
      </c>
      <c r="C4" s="23" t="s">
        <v>23</v>
      </c>
      <c r="D4" s="23" t="s">
        <v>24</v>
      </c>
      <c r="E4" s="23" t="s">
        <v>25</v>
      </c>
      <c r="F4" s="22">
        <v>10</v>
      </c>
    </row>
    <row r="5" spans="1:6" ht="55.9" thickBot="1">
      <c r="A5" s="23" t="s">
        <v>26</v>
      </c>
      <c r="B5" s="23" t="s">
        <v>27</v>
      </c>
      <c r="C5" s="23" t="s">
        <v>28</v>
      </c>
      <c r="D5" s="23" t="s">
        <v>29</v>
      </c>
      <c r="E5" s="23" t="s">
        <v>30</v>
      </c>
      <c r="F5" s="22">
        <v>10</v>
      </c>
    </row>
    <row r="6" spans="1:6" ht="97.15" thickBot="1">
      <c r="A6" s="23" t="s">
        <v>31</v>
      </c>
      <c r="B6" s="23" t="s">
        <v>32</v>
      </c>
      <c r="C6" s="23" t="s">
        <v>33</v>
      </c>
      <c r="D6" s="23" t="s">
        <v>34</v>
      </c>
      <c r="E6" s="23" t="s">
        <v>35</v>
      </c>
      <c r="F6" s="22">
        <v>25</v>
      </c>
    </row>
    <row r="7" spans="1:6" ht="42" thickBot="1">
      <c r="A7" s="23" t="s">
        <v>36</v>
      </c>
      <c r="B7" s="23" t="s">
        <v>37</v>
      </c>
      <c r="C7" s="23" t="s">
        <v>38</v>
      </c>
      <c r="D7" s="23" t="s">
        <v>39</v>
      </c>
      <c r="E7" s="23" t="s">
        <v>40</v>
      </c>
      <c r="F7" s="22">
        <v>5</v>
      </c>
    </row>
    <row r="8" spans="1:6" ht="55.15">
      <c r="A8" s="23" t="s">
        <v>41</v>
      </c>
      <c r="B8" s="23" t="s">
        <v>42</v>
      </c>
      <c r="C8" s="23" t="s">
        <v>43</v>
      </c>
      <c r="D8" s="23" t="s">
        <v>44</v>
      </c>
      <c r="E8" s="23" t="s">
        <v>45</v>
      </c>
      <c r="F8" s="37">
        <v>5</v>
      </c>
    </row>
    <row r="9" spans="1:6" ht="55.9" thickBot="1">
      <c r="A9" s="23" t="s">
        <v>46</v>
      </c>
      <c r="B9" s="23" t="s">
        <v>47</v>
      </c>
      <c r="C9" s="23" t="s">
        <v>48</v>
      </c>
      <c r="D9" s="23" t="s">
        <v>49</v>
      </c>
      <c r="E9" s="23" t="s">
        <v>50</v>
      </c>
      <c r="F9" s="22">
        <v>20</v>
      </c>
    </row>
    <row r="10" spans="1:6" ht="69.599999999999994" thickBot="1">
      <c r="A10" s="38" t="s">
        <v>51</v>
      </c>
      <c r="B10" s="38" t="s">
        <v>52</v>
      </c>
      <c r="C10" s="38" t="s">
        <v>53</v>
      </c>
      <c r="D10" s="38" t="s">
        <v>54</v>
      </c>
      <c r="E10" s="38" t="s">
        <v>55</v>
      </c>
      <c r="F10" s="31">
        <v>15</v>
      </c>
    </row>
    <row r="11" spans="1:6" ht="81.599999999999994" customHeight="1">
      <c r="A11" s="23" t="s">
        <v>56</v>
      </c>
      <c r="B11" s="23" t="s">
        <v>57</v>
      </c>
      <c r="C11" s="23" t="s">
        <v>58</v>
      </c>
      <c r="D11" s="23" t="s">
        <v>59</v>
      </c>
      <c r="E11" s="23" t="s">
        <v>60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61</v>
      </c>
      <c r="B1" t="s">
        <v>62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63</v>
      </c>
      <c r="B1" s="6" t="s">
        <v>12</v>
      </c>
      <c r="C1" s="7"/>
      <c r="D1" s="7"/>
      <c r="E1" s="8"/>
    </row>
    <row r="2" spans="1:5" ht="43.9" thickBot="1">
      <c r="A2" s="58"/>
      <c r="B2" s="9" t="s">
        <v>8</v>
      </c>
      <c r="C2" s="10" t="s">
        <v>9</v>
      </c>
      <c r="D2" s="28" t="s">
        <v>64</v>
      </c>
      <c r="E2" s="39" t="s">
        <v>11</v>
      </c>
    </row>
    <row r="3" spans="1:5" ht="29.45" thickBot="1">
      <c r="A3" s="11" t="s">
        <v>65</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JAVIERA . BUSTAMANTE PEREZ</cp:lastModifiedBy>
  <cp:revision/>
  <dcterms:created xsi:type="dcterms:W3CDTF">2023-08-07T04:08:01Z</dcterms:created>
  <dcterms:modified xsi:type="dcterms:W3CDTF">2025-10-23T01:59:58Z</dcterms:modified>
  <cp:category/>
  <cp:contentStatus/>
</cp:coreProperties>
</file>