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uvid\Desktop\git\Codespace\Файлы\1 курс\2 семестр\Теоретическая информатика\Лабы\12.02.25 - Лаба №1\Дима\"/>
    </mc:Choice>
  </mc:AlternateContent>
  <xr:revisionPtr revIDLastSave="0" documentId="13_ncr:1_{B6D43010-DD11-4708-88E1-8E2199425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4" i="1"/>
  <c r="H9" i="1" s="1"/>
  <c r="J5" i="1"/>
  <c r="J4" i="1"/>
  <c r="G5" i="1"/>
  <c r="G6" i="1"/>
  <c r="G7" i="1"/>
  <c r="G8" i="1"/>
  <c r="G4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<sst xmlns="http://schemas.openxmlformats.org/spreadsheetml/2006/main" count="16" uniqueCount="16">
  <si>
    <t>курс доллара</t>
  </si>
  <si>
    <t>Таблица учета проданного товаров</t>
  </si>
  <si>
    <t>№ п\п</t>
  </si>
  <si>
    <t>название</t>
  </si>
  <si>
    <t>поставлено</t>
  </si>
  <si>
    <t>продано</t>
  </si>
  <si>
    <t>осталось</t>
  </si>
  <si>
    <t>цена в рублях за 1 товар</t>
  </si>
  <si>
    <t>цена в долларах за 1 товар</t>
  </si>
  <si>
    <t>всего в рублях</t>
  </si>
  <si>
    <t>товар 1</t>
  </si>
  <si>
    <t>товар 2</t>
  </si>
  <si>
    <t>товар 3</t>
  </si>
  <si>
    <t>товар 4</t>
  </si>
  <si>
    <t>товар 5</t>
  </si>
  <si>
    <r>
      <t>Всего</t>
    </r>
    <r>
      <rPr>
        <sz val="11"/>
        <color rgb="FF000000"/>
        <rFont val="Calibri"/>
        <family val="2"/>
        <charset val="204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</si>
</sst>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8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4" fontId="1" fillId="0" borderId="6" xfId="1" applyFont="1" applyBorder="1" applyAlignment="1">
      <alignment vertical="center"/>
    </xf>
    <xf numFmtId="44" fontId="4" fillId="0" borderId="6" xfId="1" applyFont="1" applyBorder="1" applyAlignment="1">
      <alignment horizontal="center" vertical="center"/>
    </xf>
    <xf numFmtId="168" fontId="1" fillId="0" borderId="6" xfId="0" applyNumberFormat="1" applyFont="1" applyBorder="1" applyAlignment="1">
      <alignment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Лист1!$D$3</c:f>
              <c:strCache>
                <c:ptCount val="1"/>
                <c:pt idx="0">
                  <c:v>продано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Лист1!$B$4:$B$8</c:f>
              <c:strCache>
                <c:ptCount val="5"/>
                <c:pt idx="0">
                  <c:v>товар 1</c:v>
                </c:pt>
                <c:pt idx="1">
                  <c:v>товар 2</c:v>
                </c:pt>
                <c:pt idx="2">
                  <c:v>товар 3</c:v>
                </c:pt>
                <c:pt idx="3">
                  <c:v>товар 4</c:v>
                </c:pt>
                <c:pt idx="4">
                  <c:v>товар 5</c:v>
                </c:pt>
              </c:strCache>
            </c:strRef>
          </c:cat>
          <c:val>
            <c:numRef>
              <c:f>Лист1!$D$4:$D$8</c:f>
              <c:numCache>
                <c:formatCode>General</c:formatCode>
                <c:ptCount val="5"/>
                <c:pt idx="0">
                  <c:v>43</c:v>
                </c:pt>
                <c:pt idx="1">
                  <c:v>65</c:v>
                </c:pt>
                <c:pt idx="2">
                  <c:v>43</c:v>
                </c:pt>
                <c:pt idx="3">
                  <c:v>32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F-4CB9-B061-B4E97712D98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Лист1!$C$3</c15:sqref>
                        </c15:formulaRef>
                      </c:ext>
                    </c:extLst>
                    <c:strCache>
                      <c:ptCount val="1"/>
                      <c:pt idx="0">
                        <c:v>поставлено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Лист1!$B$4:$B$8</c15:sqref>
                        </c15:formulaRef>
                      </c:ext>
                    </c:extLst>
                    <c:strCache>
                      <c:ptCount val="5"/>
                      <c:pt idx="0">
                        <c:v>товар 1</c:v>
                      </c:pt>
                      <c:pt idx="1">
                        <c:v>товар 2</c:v>
                      </c:pt>
                      <c:pt idx="2">
                        <c:v>товар 3</c:v>
                      </c:pt>
                      <c:pt idx="3">
                        <c:v>товар 4</c:v>
                      </c:pt>
                      <c:pt idx="4">
                        <c:v>товар 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Лист1!$C$4:$C$8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65</c:v>
                      </c:pt>
                      <c:pt idx="2">
                        <c:v>50</c:v>
                      </c:pt>
                      <c:pt idx="3">
                        <c:v>43</c:v>
                      </c:pt>
                      <c:pt idx="4">
                        <c:v>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2CF-4CB9-B061-B4E97712D98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950311</xdr:colOff>
      <xdr:row>9</xdr:row>
      <xdr:rowOff>86710</xdr:rowOff>
    </xdr:from>
    <xdr:to>
      <xdr:col>6</xdr:col>
      <xdr:colOff>433553</xdr:colOff>
      <xdr:row>24</xdr:row>
      <xdr:rowOff>70945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BB84BBB-8416-A9A4-9CB5-BEDE81F09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7" workbookViewId="0">
      <selection activeCell="L9" sqref="L9"/>
    </sheetView>
  </sheetViews>
  <sheetFormatPr defaultRowHeight="14.4" x14ac:dyDescent="0.3"/>
  <cols>
    <col min="1" max="1" width="7.77734375" bestFit="1" customWidth="1"/>
    <col min="2" max="2" width="18.21875" customWidth="1"/>
    <col min="3" max="3" width="14.88671875" customWidth="1"/>
    <col min="4" max="4" width="15.77734375" customWidth="1"/>
    <col min="5" max="5" width="12.21875" customWidth="1"/>
    <col min="6" max="6" width="12.88671875" customWidth="1"/>
    <col min="7" max="7" width="14" customWidth="1"/>
    <col min="8" max="8" width="11.6640625" customWidth="1"/>
  </cols>
  <sheetData>
    <row r="1" spans="1:10" ht="15" thickBot="1" x14ac:dyDescent="0.35">
      <c r="A1" s="1" t="s">
        <v>0</v>
      </c>
      <c r="B1" s="2"/>
      <c r="C1" s="3">
        <v>57.8</v>
      </c>
      <c r="D1" s="4"/>
      <c r="E1" s="5"/>
      <c r="F1" s="5"/>
      <c r="G1" s="5"/>
      <c r="H1" s="5"/>
    </row>
    <row r="2" spans="1:10" ht="15" thickBot="1" x14ac:dyDescent="0.35">
      <c r="A2" s="6" t="s">
        <v>1</v>
      </c>
      <c r="B2" s="7"/>
      <c r="C2" s="7"/>
      <c r="D2" s="7"/>
      <c r="E2" s="7"/>
      <c r="F2" s="7"/>
      <c r="G2" s="7"/>
      <c r="H2" s="8"/>
    </row>
    <row r="3" spans="1:10" ht="43.8" thickBot="1" x14ac:dyDescent="0.3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10" ht="15" thickBot="1" x14ac:dyDescent="0.35">
      <c r="A4" s="11">
        <v>1</v>
      </c>
      <c r="B4" s="12" t="s">
        <v>10</v>
      </c>
      <c r="C4" s="13">
        <v>50</v>
      </c>
      <c r="D4" s="13">
        <v>43</v>
      </c>
      <c r="E4" s="14">
        <f>C4-D4</f>
        <v>7</v>
      </c>
      <c r="F4" s="19">
        <v>170</v>
      </c>
      <c r="G4" s="20">
        <f>F4/$C$1</f>
        <v>2.9411764705882355</v>
      </c>
      <c r="H4" s="18">
        <f>D4*F4</f>
        <v>7310</v>
      </c>
      <c r="J4">
        <f>SUM(D4:D8)</f>
        <v>220</v>
      </c>
    </row>
    <row r="5" spans="1:10" ht="15" thickBot="1" x14ac:dyDescent="0.35">
      <c r="A5" s="11">
        <v>2</v>
      </c>
      <c r="B5" s="12" t="s">
        <v>11</v>
      </c>
      <c r="C5" s="13">
        <v>65</v>
      </c>
      <c r="D5" s="13">
        <v>65</v>
      </c>
      <c r="E5" s="14">
        <f t="shared" ref="E5:E8" si="0">C5-D5</f>
        <v>0</v>
      </c>
      <c r="F5" s="19">
        <v>35</v>
      </c>
      <c r="G5" s="20">
        <f t="shared" ref="G5:G8" si="1">F5/$C$1</f>
        <v>0.60553633217993086</v>
      </c>
      <c r="H5" s="18">
        <f t="shared" ref="H5:H8" si="2">D5*F5</f>
        <v>2275</v>
      </c>
      <c r="J5">
        <f>SUM(C4:C8)</f>
        <v>280</v>
      </c>
    </row>
    <row r="6" spans="1:10" ht="15" thickBot="1" x14ac:dyDescent="0.35">
      <c r="A6" s="11">
        <v>3</v>
      </c>
      <c r="B6" s="12" t="s">
        <v>12</v>
      </c>
      <c r="C6" s="13">
        <v>50</v>
      </c>
      <c r="D6" s="13">
        <v>43</v>
      </c>
      <c r="E6" s="14">
        <f t="shared" si="0"/>
        <v>7</v>
      </c>
      <c r="F6" s="19">
        <v>56</v>
      </c>
      <c r="G6" s="20">
        <f t="shared" si="1"/>
        <v>0.96885813148788935</v>
      </c>
      <c r="H6" s="18">
        <f t="shared" si="2"/>
        <v>2408</v>
      </c>
    </row>
    <row r="7" spans="1:10" ht="15" thickBot="1" x14ac:dyDescent="0.35">
      <c r="A7" s="11">
        <v>4</v>
      </c>
      <c r="B7" s="12" t="s">
        <v>13</v>
      </c>
      <c r="C7" s="13">
        <v>43</v>
      </c>
      <c r="D7" s="13">
        <v>32</v>
      </c>
      <c r="E7" s="14">
        <f t="shared" si="0"/>
        <v>11</v>
      </c>
      <c r="F7" s="19">
        <v>243</v>
      </c>
      <c r="G7" s="20">
        <f t="shared" si="1"/>
        <v>4.2041522491349479</v>
      </c>
      <c r="H7" s="18">
        <f t="shared" si="2"/>
        <v>7776</v>
      </c>
    </row>
    <row r="8" spans="1:10" ht="15" thickBot="1" x14ac:dyDescent="0.35">
      <c r="A8" s="11">
        <v>5</v>
      </c>
      <c r="B8" s="12" t="s">
        <v>14</v>
      </c>
      <c r="C8" s="13">
        <v>72</v>
      </c>
      <c r="D8" s="13">
        <v>37</v>
      </c>
      <c r="E8" s="14">
        <f t="shared" si="0"/>
        <v>35</v>
      </c>
      <c r="F8" s="19">
        <v>57</v>
      </c>
      <c r="G8" s="20">
        <f t="shared" si="1"/>
        <v>0.98615916955017302</v>
      </c>
      <c r="H8" s="18">
        <f t="shared" si="2"/>
        <v>2109</v>
      </c>
    </row>
    <row r="9" spans="1:10" ht="15" thickBot="1" x14ac:dyDescent="0.35">
      <c r="A9" s="15" t="s">
        <v>15</v>
      </c>
      <c r="B9" s="16"/>
      <c r="C9" s="16"/>
      <c r="D9" s="16"/>
      <c r="E9" s="16"/>
      <c r="F9" s="16"/>
      <c r="G9" s="17"/>
      <c r="H9" s="18">
        <f>SUM(H4:H8)</f>
        <v>21878</v>
      </c>
    </row>
  </sheetData>
  <mergeCells count="4">
    <mergeCell ref="A1:B1"/>
    <mergeCell ref="D1:H1"/>
    <mergeCell ref="A2:H2"/>
    <mergeCell ref="A9:G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Пузынин</dc:creator>
  <cp:lastModifiedBy>Дмитрий Пузынин</cp:lastModifiedBy>
  <dcterms:created xsi:type="dcterms:W3CDTF">2015-06-05T18:19:34Z</dcterms:created>
  <dcterms:modified xsi:type="dcterms:W3CDTF">2025-02-12T03:07:29Z</dcterms:modified>
</cp:coreProperties>
</file>