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12.02.25 - Лаба №1\Влад\"/>
    </mc:Choice>
  </mc:AlternateContent>
  <bookViews>
    <workbookView xWindow="0" yWindow="0" windowWidth="21570" windowHeight="8145"/>
  </bookViews>
  <sheets>
    <sheet name="Итоги" sheetId="1" r:id="rId1"/>
    <sheet name="Выручка" sheetId="2" r:id="rId2"/>
    <sheet name="Расходы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C8" i="3"/>
  <c r="F13" i="2"/>
  <c r="F4" i="2"/>
  <c r="F5" i="2"/>
  <c r="F6" i="2"/>
  <c r="F7" i="2"/>
  <c r="F8" i="2"/>
  <c r="F9" i="2"/>
  <c r="F10" i="2"/>
  <c r="F11" i="2"/>
  <c r="F12" i="2"/>
  <c r="F3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<sst xmlns="http://schemas.openxmlformats.org/spreadsheetml/2006/main" count="33" uniqueCount="31">
  <si>
    <t>Отчёт о финансовых результатах предприятия за сентябрь</t>
  </si>
  <si>
    <t>Выручка</t>
  </si>
  <si>
    <t>Расход</t>
  </si>
  <si>
    <t>Прибыль</t>
  </si>
  <si>
    <t>Выручка от продажи товара за сентябрь</t>
  </si>
  <si>
    <t>№ п/п</t>
  </si>
  <si>
    <t>Наименование товара</t>
  </si>
  <si>
    <t>Цена в долларах</t>
  </si>
  <si>
    <t>Цена в рублях</t>
  </si>
  <si>
    <t>Количество товара</t>
  </si>
  <si>
    <t>Итого в рублях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</si>
  <si>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</si>
  <si>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</si>
  <si>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</si>
  <si>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</si>
  <si>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</si>
  <si>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</si>
  <si>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</si>
  <si>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</si>
  <si>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</si>
  <si>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</si>
  <si>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курс доллара</t>
  </si>
  <si>
    <t>Итого</t>
  </si>
  <si>
    <t>Расходы предприятия за сентябрь</t>
  </si>
  <si>
    <t>Расходы</t>
  </si>
  <si>
    <t>Сумма в рублях</t>
  </si>
  <si>
    <t>Заработная плата</t>
  </si>
  <si>
    <t>Коммерческие</t>
  </si>
  <si>
    <t>Канцелярские</t>
  </si>
  <si>
    <t>Транспортные</t>
  </si>
  <si>
    <t>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</si>
</sst>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44" fontId="2" fillId="0" borderId="1" xfId="1" applyFont="1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44" fontId="0" fillId="0" borderId="1" xfId="0" applyNumberFormat="1" applyBorder="1"/>
    <xf numFmtId="44" fontId="2" fillId="0" borderId="1" xfId="1" applyFont="1" applyBorder="1" applyAlignment="1">
      <alignment vertical="center"/>
    </xf>
    <xf numFmtId="44" fontId="0" fillId="0" borderId="1" xfId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21" sqref="C21"/>
    </sheetView>
  </sheetViews>
  <sheetFormatPr defaultRowHeight="15" x14ac:dyDescent="0.25"/>
  <cols>
    <col min="2" max="2" width="26" customWidth="1"/>
  </cols>
  <sheetData>
    <row r="1" spans="1:2" ht="30.75" customHeight="1" x14ac:dyDescent="0.25">
      <c r="A1" s="1" t="s">
        <v>0</v>
      </c>
      <c r="B1" s="1"/>
    </row>
    <row r="2" spans="1:2" x14ac:dyDescent="0.25">
      <c r="A2" s="2" t="s">
        <v>1</v>
      </c>
      <c r="B2" s="15">
        <f>Выручка!F13</f>
        <v>207350</v>
      </c>
    </row>
    <row r="3" spans="1:2" x14ac:dyDescent="0.25">
      <c r="A3" s="2" t="s">
        <v>2</v>
      </c>
      <c r="B3" s="17">
        <f>Расходы!C8</f>
        <v>27500</v>
      </c>
    </row>
    <row r="4" spans="1:2" x14ac:dyDescent="0.25">
      <c r="A4" s="2" t="s">
        <v>3</v>
      </c>
      <c r="B4" s="15">
        <f>B2-B3</f>
        <v>179850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"/>
    </sheetView>
  </sheetViews>
  <sheetFormatPr defaultRowHeight="15" x14ac:dyDescent="0.25"/>
  <cols>
    <col min="1" max="1" width="9.140625" style="3"/>
    <col min="2" max="2" width="19.42578125" style="3" customWidth="1"/>
    <col min="3" max="3" width="15" style="3" customWidth="1"/>
    <col min="4" max="4" width="13.42578125" style="3" customWidth="1"/>
    <col min="5" max="5" width="17" style="3" customWidth="1"/>
    <col min="6" max="6" width="13.28515625" style="3" customWidth="1"/>
    <col min="7" max="16384" width="9.140625" style="3"/>
  </cols>
  <sheetData>
    <row r="1" spans="1:7" x14ac:dyDescent="0.25">
      <c r="A1" s="5" t="s">
        <v>4</v>
      </c>
      <c r="B1" s="5"/>
      <c r="C1" s="5"/>
      <c r="D1" s="5"/>
      <c r="E1" s="6" t="s">
        <v>21</v>
      </c>
      <c r="F1" s="6">
        <v>58</v>
      </c>
    </row>
    <row r="2" spans="1:7" ht="35.25" customHeight="1" x14ac:dyDescent="0.2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4"/>
    </row>
    <row r="3" spans="1:7" x14ac:dyDescent="0.25">
      <c r="A3" s="6">
        <v>1</v>
      </c>
      <c r="B3" s="6" t="s">
        <v>11</v>
      </c>
      <c r="C3" s="12">
        <v>1</v>
      </c>
      <c r="D3" s="11">
        <f>C3*$F$1</f>
        <v>58</v>
      </c>
      <c r="E3" s="8">
        <v>5</v>
      </c>
      <c r="F3" s="10">
        <f>E3*D3</f>
        <v>290</v>
      </c>
    </row>
    <row r="4" spans="1:7" x14ac:dyDescent="0.25">
      <c r="A4" s="6">
        <v>2</v>
      </c>
      <c r="B4" s="6" t="s">
        <v>12</v>
      </c>
      <c r="C4" s="12">
        <v>3</v>
      </c>
      <c r="D4" s="11">
        <f t="shared" ref="D4:D12" si="0">C4*$F$1</f>
        <v>174</v>
      </c>
      <c r="E4" s="8">
        <v>10</v>
      </c>
      <c r="F4" s="10">
        <f t="shared" ref="F4:F12" si="1">E4*D4</f>
        <v>1740</v>
      </c>
    </row>
    <row r="5" spans="1:7" x14ac:dyDescent="0.25">
      <c r="A5" s="6">
        <v>3</v>
      </c>
      <c r="B5" s="6" t="s">
        <v>13</v>
      </c>
      <c r="C5" s="12">
        <v>5</v>
      </c>
      <c r="D5" s="11">
        <f t="shared" si="0"/>
        <v>290</v>
      </c>
      <c r="E5" s="8">
        <v>15</v>
      </c>
      <c r="F5" s="10">
        <f t="shared" si="1"/>
        <v>4350</v>
      </c>
    </row>
    <row r="6" spans="1:7" x14ac:dyDescent="0.25">
      <c r="A6" s="6">
        <v>4</v>
      </c>
      <c r="B6" s="6" t="s">
        <v>14</v>
      </c>
      <c r="C6" s="12">
        <v>7</v>
      </c>
      <c r="D6" s="11">
        <f t="shared" si="0"/>
        <v>406</v>
      </c>
      <c r="E6" s="8">
        <v>20</v>
      </c>
      <c r="F6" s="10">
        <f t="shared" si="1"/>
        <v>8120</v>
      </c>
    </row>
    <row r="7" spans="1:7" x14ac:dyDescent="0.25">
      <c r="A7" s="6">
        <v>5</v>
      </c>
      <c r="B7" s="6" t="s">
        <v>15</v>
      </c>
      <c r="C7" s="12">
        <v>9</v>
      </c>
      <c r="D7" s="11">
        <f t="shared" si="0"/>
        <v>522</v>
      </c>
      <c r="E7" s="8">
        <v>25</v>
      </c>
      <c r="F7" s="10">
        <f t="shared" si="1"/>
        <v>13050</v>
      </c>
    </row>
    <row r="8" spans="1:7" x14ac:dyDescent="0.25">
      <c r="A8" s="6">
        <v>6</v>
      </c>
      <c r="B8" s="6" t="s">
        <v>16</v>
      </c>
      <c r="C8" s="12">
        <v>11</v>
      </c>
      <c r="D8" s="11">
        <f t="shared" si="0"/>
        <v>638</v>
      </c>
      <c r="E8" s="8">
        <v>30</v>
      </c>
      <c r="F8" s="10">
        <f t="shared" si="1"/>
        <v>19140</v>
      </c>
    </row>
    <row r="9" spans="1:7" x14ac:dyDescent="0.25">
      <c r="A9" s="6">
        <v>7</v>
      </c>
      <c r="B9" s="6" t="s">
        <v>17</v>
      </c>
      <c r="C9" s="12">
        <v>13</v>
      </c>
      <c r="D9" s="11">
        <f t="shared" si="0"/>
        <v>754</v>
      </c>
      <c r="E9" s="8">
        <v>35</v>
      </c>
      <c r="F9" s="10">
        <f t="shared" si="1"/>
        <v>26390</v>
      </c>
    </row>
    <row r="10" spans="1:7" x14ac:dyDescent="0.25">
      <c r="A10" s="6">
        <v>8</v>
      </c>
      <c r="B10" s="6" t="s">
        <v>18</v>
      </c>
      <c r="C10" s="12">
        <v>15</v>
      </c>
      <c r="D10" s="11">
        <f t="shared" si="0"/>
        <v>870</v>
      </c>
      <c r="E10" s="8">
        <v>40</v>
      </c>
      <c r="F10" s="10">
        <f t="shared" si="1"/>
        <v>34800</v>
      </c>
    </row>
    <row r="11" spans="1:7" x14ac:dyDescent="0.25">
      <c r="A11" s="6">
        <v>9</v>
      </c>
      <c r="B11" s="6" t="s">
        <v>19</v>
      </c>
      <c r="C11" s="12">
        <v>17</v>
      </c>
      <c r="D11" s="11">
        <f t="shared" si="0"/>
        <v>986</v>
      </c>
      <c r="E11" s="8">
        <v>45</v>
      </c>
      <c r="F11" s="10">
        <f t="shared" si="1"/>
        <v>44370</v>
      </c>
    </row>
    <row r="12" spans="1:7" x14ac:dyDescent="0.25">
      <c r="A12" s="6">
        <v>10</v>
      </c>
      <c r="B12" s="6" t="s">
        <v>20</v>
      </c>
      <c r="C12" s="12">
        <v>19</v>
      </c>
      <c r="D12" s="11">
        <f t="shared" si="0"/>
        <v>1102</v>
      </c>
      <c r="E12" s="8">
        <v>50</v>
      </c>
      <c r="F12" s="10">
        <f t="shared" si="1"/>
        <v>55100</v>
      </c>
    </row>
    <row r="13" spans="1:7" x14ac:dyDescent="0.25">
      <c r="A13" s="9" t="s">
        <v>22</v>
      </c>
      <c r="B13" s="9"/>
      <c r="C13" s="9"/>
      <c r="D13" s="9"/>
      <c r="E13" s="9"/>
      <c r="F13" s="10">
        <f>SUM(F3:F12)</f>
        <v>207350</v>
      </c>
    </row>
  </sheetData>
  <mergeCells count="2">
    <mergeCell ref="A1:D1"/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4" sqref="C24"/>
    </sheetView>
  </sheetViews>
  <sheetFormatPr defaultRowHeight="15" x14ac:dyDescent="0.25"/>
  <cols>
    <col min="1" max="1" width="9.140625" style="13"/>
    <col min="2" max="2" width="17.5703125" style="13" customWidth="1"/>
    <col min="3" max="3" width="15.7109375" style="13" customWidth="1"/>
    <col min="4" max="16384" width="9.140625" style="13"/>
  </cols>
  <sheetData>
    <row r="1" spans="1:3" x14ac:dyDescent="0.25">
      <c r="A1" s="14" t="s">
        <v>23</v>
      </c>
      <c r="B1" s="14"/>
      <c r="C1" s="14"/>
    </row>
    <row r="2" spans="1:3" x14ac:dyDescent="0.25">
      <c r="A2" s="6" t="s">
        <v>5</v>
      </c>
      <c r="B2" s="6" t="s">
        <v>24</v>
      </c>
      <c r="C2" s="6" t="s">
        <v>25</v>
      </c>
    </row>
    <row r="3" spans="1:3" x14ac:dyDescent="0.25">
      <c r="A3" s="6">
        <v>1</v>
      </c>
      <c r="B3" s="6" t="s">
        <v>26</v>
      </c>
      <c r="C3" s="11">
        <v>2500</v>
      </c>
    </row>
    <row r="4" spans="1:3" x14ac:dyDescent="0.25">
      <c r="A4" s="6">
        <v>2</v>
      </c>
      <c r="B4" s="6" t="s">
        <v>27</v>
      </c>
      <c r="C4" s="11">
        <v>4000</v>
      </c>
    </row>
    <row r="5" spans="1:3" x14ac:dyDescent="0.25">
      <c r="A5" s="6">
        <v>3</v>
      </c>
      <c r="B5" s="6" t="s">
        <v>28</v>
      </c>
      <c r="C5" s="11">
        <v>5500</v>
      </c>
    </row>
    <row r="6" spans="1:3" x14ac:dyDescent="0.25">
      <c r="A6" s="6">
        <v>4</v>
      </c>
      <c r="B6" s="6" t="s">
        <v>29</v>
      </c>
      <c r="C6" s="11">
        <v>7000</v>
      </c>
    </row>
    <row r="7" spans="1:3" x14ac:dyDescent="0.25">
      <c r="A7" s="6">
        <v>5</v>
      </c>
      <c r="B7" s="6" t="s">
        <v>30</v>
      </c>
      <c r="C7" s="11">
        <v>8500</v>
      </c>
    </row>
    <row r="8" spans="1:3" x14ac:dyDescent="0.25">
      <c r="A8" s="9" t="s">
        <v>22</v>
      </c>
      <c r="B8" s="9"/>
      <c r="C8" s="16">
        <f>SUM(C3:C7)</f>
        <v>27500</v>
      </c>
    </row>
  </sheetData>
  <mergeCells count="2">
    <mergeCell ref="A1:C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Итоги</vt:lpstr>
      <vt:lpstr>Выручка</vt:lpstr>
      <vt:lpstr>Расходы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2025-02-12T03:52:49Z</dcterms:created>
  <dcterms:modified xsi:type="dcterms:W3CDTF">2025-02-12T04:02:40Z</dcterms:modified>
</cp:coreProperties>
</file>