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git\Codespace\Файлы\1 курс\Экономика и финансовая грамотность\1 семестр\Практика\16.12.24\Дима\"/>
    </mc:Choice>
  </mc:AlternateContent>
  <xr:revisionPtr revIDLastSave="0" documentId="13_ncr:1_{8763929D-4877-4889-9D0C-D84D1615DA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F6" i="1"/>
  <c r="C6" i="1"/>
  <c r="D6" i="1"/>
  <c r="E6" i="1"/>
  <c r="B6" i="1"/>
  <c r="E3" i="1"/>
  <c r="F3" i="1"/>
  <c r="E4" i="1"/>
  <c r="F4" i="1"/>
  <c r="F2" i="1"/>
  <c r="E2" i="1"/>
  <c r="D4" i="1"/>
  <c r="C4" i="1"/>
  <c r="D3" i="1"/>
  <c r="C3" i="1"/>
  <c r="D2" i="1"/>
  <c r="C2" i="1"/>
  <c r="B4" i="1"/>
  <c r="B3" i="1"/>
  <c r="B2" i="1"/>
</calcChain>
</file>

<file path=xl/sharedStrings.xml><?xml version="1.0" encoding="utf-8"?>
<sst xmlns="http://schemas.openxmlformats.org/spreadsheetml/2006/main" count="9" uniqueCount="9">
  <si>
    <t>Выручка</t>
  </si>
  <si>
    <t>Себестоимость плановая</t>
  </si>
  <si>
    <t>Себестоимость отчётная</t>
  </si>
  <si>
    <t xml:space="preserve">Пибыль плановая </t>
  </si>
  <si>
    <t>Прибыль отчётная</t>
  </si>
  <si>
    <t>Общее</t>
  </si>
  <si>
    <t>Абсолютное изменение прибыли</t>
  </si>
  <si>
    <t>Относительное изменение прибыли</t>
  </si>
  <si>
    <t>Относительное изменение прибыли = прибыль (отн)/прибыль (плн)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</si>
</sst>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1" fillId="0" borderId="1" xfId="0" applyNumberFormat="1" applyFont="1" applyBorder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M13" sqref="M13"/>
    </sheetView>
  </sheetViews>
  <sheetFormatPr defaultRowHeight="15" x14ac:dyDescent="0.25"/>
  <cols>
    <col min="1" max="2" width="9.140625" style="1"/>
    <col min="3" max="3" width="24.28515625" style="1" bestFit="1" customWidth="1"/>
    <col min="4" max="4" width="23.85546875" style="1" bestFit="1" customWidth="1"/>
    <col min="5" max="5" width="17.85546875" style="1" bestFit="1" customWidth="1"/>
    <col min="6" max="6" width="18.140625" style="1" bestFit="1" customWidth="1"/>
    <col min="7" max="16384" width="9.140625" style="1"/>
  </cols>
  <sheetData>
    <row r="1" spans="1:6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3">
        <v>1</v>
      </c>
      <c r="B2" s="2">
        <f xml:space="preserve"> 45*154</f>
        <v>6930</v>
      </c>
      <c r="C2" s="2">
        <f>45*110</f>
        <v>4950</v>
      </c>
      <c r="D2" s="2">
        <f>45*103</f>
        <v>4635</v>
      </c>
      <c r="E2" s="2">
        <f>$B2-C2</f>
        <v>1980</v>
      </c>
      <c r="F2" s="2">
        <f>$B2-D2</f>
        <v>2295</v>
      </c>
    </row>
    <row r="3" spans="1:6" x14ac:dyDescent="0.25">
      <c r="A3" s="3">
        <v>2</v>
      </c>
      <c r="B3" s="2">
        <f>39*95</f>
        <v>3705</v>
      </c>
      <c r="C3" s="2">
        <f>39*89</f>
        <v>3471</v>
      </c>
      <c r="D3" s="2">
        <f>39*82</f>
        <v>3198</v>
      </c>
      <c r="E3" s="2">
        <f t="shared" ref="E3:E4" si="0">$B3-C3</f>
        <v>234</v>
      </c>
      <c r="F3" s="2">
        <f t="shared" ref="F3:F4" si="1">$B3-D3</f>
        <v>507</v>
      </c>
    </row>
    <row r="4" spans="1:6" x14ac:dyDescent="0.25">
      <c r="A4" s="3">
        <v>3</v>
      </c>
      <c r="B4" s="2">
        <f>36*129</f>
        <v>4644</v>
      </c>
      <c r="C4" s="2">
        <f>36*91</f>
        <v>3276</v>
      </c>
      <c r="D4" s="2">
        <f>36*86</f>
        <v>3096</v>
      </c>
      <c r="E4" s="2">
        <f t="shared" si="0"/>
        <v>1368</v>
      </c>
      <c r="F4" s="2">
        <f t="shared" si="1"/>
        <v>1548</v>
      </c>
    </row>
    <row r="6" spans="1:6" x14ac:dyDescent="0.25">
      <c r="A6" s="3" t="s">
        <v>5</v>
      </c>
      <c r="B6" s="2">
        <f>SUM(B2:B4)</f>
        <v>15279</v>
      </c>
      <c r="C6" s="2">
        <f t="shared" ref="C6:E6" si="2">SUM(C2:C4)</f>
        <v>11697</v>
      </c>
      <c r="D6" s="2">
        <f t="shared" si="2"/>
        <v>10929</v>
      </c>
      <c r="E6" s="2">
        <f t="shared" si="2"/>
        <v>3582</v>
      </c>
      <c r="F6" s="2">
        <f>SUM(F2:F4)</f>
        <v>4350</v>
      </c>
    </row>
    <row r="8" spans="1:6" x14ac:dyDescent="0.25">
      <c r="A8" s="4" t="s">
        <v>6</v>
      </c>
      <c r="B8" s="4"/>
      <c r="C8" s="4"/>
      <c r="D8" s="1">
        <f>F6-E6</f>
        <v>768</v>
      </c>
    </row>
    <row r="9" spans="1:6" x14ac:dyDescent="0.25">
      <c r="A9" s="4" t="s">
        <v>7</v>
      </c>
      <c r="B9" s="4"/>
      <c r="C9" s="4"/>
      <c r="D9" s="1">
        <f>F6/E6</f>
        <v>1.2144053601340032</v>
      </c>
    </row>
    <row r="11" spans="1:6" ht="33.75" customHeight="1" x14ac:dyDescent="0.25">
      <c r="A11" s="5" t="s">
        <v>8</v>
      </c>
      <c r="B11" s="5"/>
      <c r="C11" s="5"/>
    </row>
  </sheetData>
  <mergeCells count="3">
    <mergeCell ref="A8:C8"/>
    <mergeCell ref="A9:C9"/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2024-12-16T15:48:00Z</dcterms:modified>
</cp:coreProperties>
</file>