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60" windowHeight="11600"/>
  </bookViews>
  <sheets>
    <sheet name="data" sheetId="1" r:id="rId1"/>
    <sheet name="notes" sheetId="2" r:id="rId2"/>
  </sheets>
  <calcPr calcId="144525" concurrentCalc="0"/>
</workbook>
</file>

<file path=xl/sharedStrings.xml><?xml version="1.0" encoding="utf-8"?>
<sst xmlns="http://schemas.openxmlformats.org/spreadsheetml/2006/main" count="115">
  <si>
    <t>idx</t>
  </si>
  <si>
    <t>time</t>
  </si>
  <si>
    <t>2GNA</t>
  </si>
  <si>
    <t>2GNAR</t>
  </si>
  <si>
    <t>3GNA</t>
  </si>
  <si>
    <t>3GNAR</t>
  </si>
  <si>
    <t>4GNA</t>
  </si>
  <si>
    <t>4GNAR</t>
  </si>
  <si>
    <t>5GNAR</t>
  </si>
  <si>
    <t>NASUM</t>
  </si>
  <si>
    <t>2GEMEA</t>
  </si>
  <si>
    <t>3GEMEA</t>
  </si>
  <si>
    <t>4GEMEA</t>
  </si>
  <si>
    <t>EMEASUM</t>
  </si>
  <si>
    <t>2GAP</t>
  </si>
  <si>
    <t>3GAP</t>
  </si>
  <si>
    <t>4GAP</t>
  </si>
  <si>
    <t>APSUM</t>
  </si>
  <si>
    <t>2GCALA</t>
  </si>
  <si>
    <t>3GCALA</t>
  </si>
  <si>
    <t>4GCALA</t>
  </si>
  <si>
    <t>CALASUM</t>
  </si>
  <si>
    <t>Q199</t>
  </si>
  <si>
    <t>Q299</t>
  </si>
  <si>
    <t>Q399</t>
  </si>
  <si>
    <t>Q499</t>
  </si>
  <si>
    <t>Q100</t>
  </si>
  <si>
    <t>Q200</t>
  </si>
  <si>
    <t>Q300</t>
  </si>
  <si>
    <t>Q400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</si>
  <si>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</si>
  <si>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</si>
  <si>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</si>
  <si>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</si>
  <si>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</si>
  <si>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</si>
  <si>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</si>
  <si>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</si>
  <si>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</si>
  <si>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</si>
  <si>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</si>
  <si>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</si>
  <si>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</si>
  <si>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</si>
  <si>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</si>
  <si>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</si>
  <si>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</si>
  <si>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</si>
  <si>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</si>
  <si>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</si>
  <si>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</si>
  <si>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</si>
  <si>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</si>
  <si>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</si>
  <si>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</si>
  <si>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</si>
  <si>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</si>
  <si>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</si>
  <si>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</si>
  <si>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</si>
  <si>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</si>
  <si>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</si>
  <si>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</si>
  <si>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</si>
  <si>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</si>
  <si>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</si>
  <si>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</si>
  <si>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</si>
  <si>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</si>
  <si>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</si>
  <si>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</si>
  <si>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</si>
  <si>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</si>
  <si>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</si>
  <si>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</si>
  <si>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</si>
  <si>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</si>
  <si>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</si>
  <si>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</si>
  <si>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</si>
  <si>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</si>
  <si>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</si>
  <si>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</si>
  <si>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</si>
  <si>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</si>
  <si>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</si>
  <si>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</si>
  <si>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</si>
  <si>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</si>
  <si>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</si>
  <si>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</si>
  <si>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</si>
  <si>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</si>
  <si>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</si>
  <si>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</si>
  <si>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</si>
  <si>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</si>
  <si>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</si>
  <si>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</si>
  <si>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</si>
  <si>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</si>
  <si>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</si>
  <si>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</si>
  <si>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</si>
  <si>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</si>
  <si>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</si>
  <si>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各区域说明</t>
  </si>
  <si>
    <t>北美：</t>
  </si>
  <si>
    <t>NORTH AMERICA</t>
  </si>
  <si>
    <t>EMEA：</t>
  </si>
  <si>
    <t>EUROPE, MIDDLE EAST, AND AFRICA</t>
  </si>
  <si>
    <t>亚太：</t>
  </si>
  <si>
    <t>ASIA PACIFIC</t>
  </si>
  <si>
    <t>CALA:</t>
  </si>
  <si>
    <t>CARIBBEAN AND LATIN AMERICA</t>
  </si>
</sst>
</file>

<file path=xl/styles.xml><?xml version="1.0" encoding="utf-8"?>
<styleSheet xmlns="http://schemas.openxmlformats.org/spreadsheetml/2006/main">
  <numFmts count="6">
    <numFmt numFmtId="176" formatCode="yyyy\-mm\-dd"/>
    <numFmt numFmtId="177" formatCode="_ &quot;￥&quot;* #,##0_ ;_ &quot;￥&quot;* \-#,##0_ ;_ &quot;￥&quot;* &quot;-&quot;_ ;_ @_ "/>
    <numFmt numFmtId="178" formatCode="_ * #,##0.00_ ;_ * \-#,##0.00_ ;_ * &quot;-&quot;??_ ;_ @_ "/>
    <numFmt numFmtId="179" formatCode="_ * #,##0.000_ ;_ * \-#,##0.000_ ;_ * &quot;-&quot;??_ ;_ @_ "/>
    <numFmt numFmtId="180" formatCode="_ &quot;￥&quot;* #,##0.00_ ;_ &quot;￥&quot;* \-#,##0.00_ ;_ &quot;￥&quot;* &quot;-&quot;??_ ;_ @_ "/>
    <numFmt numFmtId="181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sz val="8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4" fillId="12" borderId="12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3" fillId="9" borderId="10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4" borderId="13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2" fillId="3" borderId="0" xfId="0" applyFont="1" applyFill="1" applyBorder="1" applyAlignment="1"/>
    <xf numFmtId="0" fontId="3" fillId="0" borderId="0" xfId="0" applyFont="1" applyBorder="1" applyAlignment="1"/>
    <xf numFmtId="0" fontId="3" fillId="3" borderId="0" xfId="0" applyFont="1" applyFill="1" applyBorder="1" applyAlignment="1"/>
    <xf numFmtId="0" fontId="2" fillId="0" borderId="0" xfId="0" applyFont="1" applyBorder="1" applyAlignment="1"/>
    <xf numFmtId="0" fontId="4" fillId="3" borderId="0" xfId="0" applyFont="1" applyFill="1" applyBorder="1" applyAlignment="1">
      <alignment horizontal="center" vertical="top"/>
    </xf>
    <xf numFmtId="176" fontId="3" fillId="0" borderId="0" xfId="0" applyNumberFormat="1" applyFont="1" applyBorder="1" applyAlignment="1"/>
    <xf numFmtId="0" fontId="4" fillId="0" borderId="0" xfId="0" applyFont="1" applyFill="1" applyBorder="1" applyAlignment="1">
      <alignment horizontal="center" vertical="top"/>
    </xf>
    <xf numFmtId="179" fontId="2" fillId="0" borderId="0" xfId="44" applyNumberFormat="1" applyFont="1" applyBorder="1" applyAlignment="1"/>
    <xf numFmtId="179" fontId="2" fillId="4" borderId="0" xfId="44" applyNumberFormat="1" applyFont="1" applyFill="1" applyBorder="1" applyAlignment="1"/>
    <xf numFmtId="0" fontId="4" fillId="3" borderId="0" xfId="0" applyFont="1" applyFill="1" applyBorder="1" applyAlignment="1"/>
    <xf numFmtId="179" fontId="3" fillId="0" borderId="0" xfId="44" applyNumberFormat="1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85"/>
  <sheetViews>
    <sheetView tabSelected="1" topLeftCell="A64" workbookViewId="0">
      <selection activeCell="B74" sqref="B74"/>
    </sheetView>
  </sheetViews>
  <sheetFormatPr defaultColWidth="8.78125" defaultRowHeight="11.2"/>
  <cols>
    <col min="1" max="1" width="8.78125" style="12"/>
    <col min="2" max="2" width="8.78125" style="13"/>
    <col min="3" max="22" width="19.5546875" style="14" customWidth="1"/>
    <col min="23" max="23" width="15" style="12" customWidth="1"/>
    <col min="24" max="16384" width="8.78125" style="12"/>
  </cols>
  <sheetData>
    <row r="1" s="11" customFormat="1" spans="1:23">
      <c r="A1" s="11" t="s">
        <v>0</v>
      </c>
      <c r="B1" s="11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20"/>
    </row>
    <row r="2" spans="1:22">
      <c r="A2" s="16">
        <v>36161</v>
      </c>
      <c r="B2" s="17" t="s">
        <v>22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>
      <c r="A3" s="16">
        <v>36251</v>
      </c>
      <c r="B3" s="17" t="s">
        <v>23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>
      <c r="A4" s="16">
        <v>36342</v>
      </c>
      <c r="B4" s="17" t="s">
        <v>24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>
      <c r="A5" s="16">
        <v>36434</v>
      </c>
      <c r="B5" s="17" t="s">
        <v>25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>
      <c r="A6" s="16">
        <v>36526</v>
      </c>
      <c r="B6" s="17" t="s">
        <v>26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>
      <c r="A7" s="16">
        <v>36617</v>
      </c>
      <c r="B7" s="17" t="s">
        <v>27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>
      <c r="A8" s="16">
        <v>36708</v>
      </c>
      <c r="B8" s="17" t="s">
        <v>28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>
      <c r="A9" s="16">
        <v>36800</v>
      </c>
      <c r="B9" s="17" t="s">
        <v>29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>
      <c r="A10" s="16">
        <v>36892</v>
      </c>
      <c r="B10" s="17" t="s">
        <v>30</v>
      </c>
      <c r="C10" s="18">
        <v>20.4876514164326</v>
      </c>
      <c r="D10" s="18">
        <f>C10/J10</f>
        <v>1</v>
      </c>
      <c r="E10" s="18"/>
      <c r="F10" s="18"/>
      <c r="G10" s="18"/>
      <c r="H10" s="18"/>
      <c r="I10" s="18"/>
      <c r="J10" s="18">
        <v>20.4876514164326</v>
      </c>
      <c r="K10" s="18">
        <v>32.4081106857578</v>
      </c>
      <c r="L10" s="18"/>
      <c r="M10" s="18"/>
      <c r="N10" s="18">
        <v>32.4081106857578</v>
      </c>
      <c r="O10" s="18">
        <v>25.4757651650962</v>
      </c>
      <c r="P10" s="18">
        <v>2.05663496071503</v>
      </c>
      <c r="Q10" s="18"/>
      <c r="R10" s="18">
        <v>27.5324001258113</v>
      </c>
      <c r="S10" s="18">
        <v>4.06662225512507</v>
      </c>
      <c r="T10" s="18"/>
      <c r="U10" s="18"/>
      <c r="V10" s="18">
        <v>4.06662225512507</v>
      </c>
    </row>
    <row r="11" spans="1:22">
      <c r="A11" s="16">
        <v>36982</v>
      </c>
      <c r="B11" s="17" t="s">
        <v>31</v>
      </c>
      <c r="C11" s="18">
        <v>23.83436233437</v>
      </c>
      <c r="D11" s="18">
        <f t="shared" ref="D11:D42" si="0">C11/J11</f>
        <v>1</v>
      </c>
      <c r="E11" s="18"/>
      <c r="F11" s="18"/>
      <c r="G11" s="18"/>
      <c r="H11" s="18"/>
      <c r="I11" s="18"/>
      <c r="J11" s="18">
        <v>23.83436233437</v>
      </c>
      <c r="K11" s="18">
        <v>36.9653807536565</v>
      </c>
      <c r="L11" s="18"/>
      <c r="M11" s="18"/>
      <c r="N11" s="18">
        <v>36.9653807536565</v>
      </c>
      <c r="O11" s="18">
        <v>30.7317918498807</v>
      </c>
      <c r="P11" s="18">
        <v>2.21296604095927</v>
      </c>
      <c r="Q11" s="18"/>
      <c r="R11" s="18">
        <v>32.94475789084</v>
      </c>
      <c r="S11" s="18">
        <v>7.79961138656248</v>
      </c>
      <c r="T11" s="18"/>
      <c r="U11" s="18"/>
      <c r="V11" s="18">
        <v>7.79961138656248</v>
      </c>
    </row>
    <row r="12" spans="1:22">
      <c r="A12" s="16">
        <v>37073</v>
      </c>
      <c r="B12" s="17" t="s">
        <v>32</v>
      </c>
      <c r="C12" s="18">
        <v>23.0693024813667</v>
      </c>
      <c r="D12" s="18">
        <f t="shared" si="0"/>
        <v>1</v>
      </c>
      <c r="E12" s="18"/>
      <c r="F12" s="18"/>
      <c r="G12" s="18"/>
      <c r="H12" s="18"/>
      <c r="I12" s="18"/>
      <c r="J12" s="18">
        <v>23.0693024813667</v>
      </c>
      <c r="K12" s="18">
        <v>29.2237389359567</v>
      </c>
      <c r="L12" s="18"/>
      <c r="M12" s="18"/>
      <c r="N12" s="18">
        <v>29.2237389359567</v>
      </c>
      <c r="O12" s="18">
        <v>25.4202497878025</v>
      </c>
      <c r="P12" s="18">
        <v>2.21811501994974</v>
      </c>
      <c r="Q12" s="18"/>
      <c r="R12" s="18">
        <v>27.6383648077523</v>
      </c>
      <c r="S12" s="18">
        <v>6.18795482677565</v>
      </c>
      <c r="T12" s="18"/>
      <c r="U12" s="18"/>
      <c r="V12" s="18">
        <v>6.18795482677565</v>
      </c>
    </row>
    <row r="13" spans="1:22">
      <c r="A13" s="16">
        <v>37165</v>
      </c>
      <c r="B13" s="17" t="s">
        <v>33</v>
      </c>
      <c r="C13" s="18">
        <v>22.1819984197794</v>
      </c>
      <c r="D13" s="18">
        <f t="shared" si="0"/>
        <v>1</v>
      </c>
      <c r="E13" s="18"/>
      <c r="F13" s="18"/>
      <c r="G13" s="18"/>
      <c r="H13" s="18"/>
      <c r="I13" s="18"/>
      <c r="J13" s="18">
        <v>22.1819984197794</v>
      </c>
      <c r="K13" s="18">
        <v>30.496873174032</v>
      </c>
      <c r="L13" s="18"/>
      <c r="M13" s="18"/>
      <c r="N13" s="18">
        <v>30.496873174032</v>
      </c>
      <c r="O13" s="18">
        <v>23.7088108855434</v>
      </c>
      <c r="P13" s="18">
        <v>2.06762104056186</v>
      </c>
      <c r="Q13" s="18"/>
      <c r="R13" s="18">
        <v>25.7764319261052</v>
      </c>
      <c r="S13" s="18">
        <v>4.36197910370185</v>
      </c>
      <c r="T13" s="18"/>
      <c r="U13" s="18"/>
      <c r="V13" s="18">
        <v>4.36197910370185</v>
      </c>
    </row>
    <row r="14" spans="1:22">
      <c r="A14" s="16">
        <v>37257</v>
      </c>
      <c r="B14" s="17" t="s">
        <v>34</v>
      </c>
      <c r="C14" s="18">
        <v>21.5910547974716</v>
      </c>
      <c r="D14" s="18">
        <f t="shared" si="0"/>
        <v>1</v>
      </c>
      <c r="E14" s="18"/>
      <c r="F14" s="18"/>
      <c r="G14" s="18"/>
      <c r="H14" s="18"/>
      <c r="I14" s="18"/>
      <c r="J14" s="18">
        <v>21.5910547974716</v>
      </c>
      <c r="K14" s="18">
        <v>24.6741273372942</v>
      </c>
      <c r="L14" s="18"/>
      <c r="M14" s="18"/>
      <c r="N14" s="18">
        <v>24.6741273372942</v>
      </c>
      <c r="O14" s="18">
        <v>21.9177646886313</v>
      </c>
      <c r="P14" s="18">
        <v>2.15174357070328</v>
      </c>
      <c r="Q14" s="18"/>
      <c r="R14" s="18">
        <v>24.0695082593346</v>
      </c>
      <c r="S14" s="18">
        <v>5.17225216741501</v>
      </c>
      <c r="T14" s="18"/>
      <c r="U14" s="18"/>
      <c r="V14" s="18">
        <v>5.17225216741501</v>
      </c>
    </row>
    <row r="15" spans="1:22">
      <c r="A15" s="16">
        <v>37347</v>
      </c>
      <c r="B15" s="17" t="s">
        <v>35</v>
      </c>
      <c r="C15" s="18">
        <v>24.6182771192659</v>
      </c>
      <c r="D15" s="18">
        <f t="shared" si="0"/>
        <v>1</v>
      </c>
      <c r="E15" s="18"/>
      <c r="F15" s="18"/>
      <c r="G15" s="18"/>
      <c r="H15" s="18"/>
      <c r="I15" s="18"/>
      <c r="J15" s="18">
        <v>24.6182771192659</v>
      </c>
      <c r="K15" s="18">
        <v>28.2549398906665</v>
      </c>
      <c r="L15" s="18"/>
      <c r="M15" s="18"/>
      <c r="N15" s="18">
        <v>28.2549398906665</v>
      </c>
      <c r="O15" s="18">
        <v>21.0510315561107</v>
      </c>
      <c r="P15" s="18">
        <v>1.83667372890902</v>
      </c>
      <c r="Q15" s="18"/>
      <c r="R15" s="18">
        <v>22.8877052850197</v>
      </c>
      <c r="S15" s="18">
        <v>7.633151064602</v>
      </c>
      <c r="T15" s="18"/>
      <c r="U15" s="18"/>
      <c r="V15" s="18">
        <v>7.633151064602</v>
      </c>
    </row>
    <row r="16" spans="1:22">
      <c r="A16" s="16">
        <v>37438</v>
      </c>
      <c r="B16" s="17" t="s">
        <v>36</v>
      </c>
      <c r="C16" s="18">
        <v>16.7829677978934</v>
      </c>
      <c r="D16" s="18">
        <f t="shared" si="0"/>
        <v>1</v>
      </c>
      <c r="E16" s="18"/>
      <c r="F16" s="18"/>
      <c r="G16" s="18"/>
      <c r="H16" s="18"/>
      <c r="I16" s="18"/>
      <c r="J16" s="18">
        <v>16.7829677978934</v>
      </c>
      <c r="K16" s="18">
        <v>20.7337603510203</v>
      </c>
      <c r="L16" s="18">
        <v>7.85042291227827</v>
      </c>
      <c r="M16" s="18"/>
      <c r="N16" s="18">
        <v>28.5841832632986</v>
      </c>
      <c r="O16" s="18">
        <v>20.936595550067</v>
      </c>
      <c r="P16" s="18">
        <v>1.49677257592923</v>
      </c>
      <c r="Q16" s="18"/>
      <c r="R16" s="18">
        <v>22.4333681259962</v>
      </c>
      <c r="S16" s="18">
        <v>3.01749381494092</v>
      </c>
      <c r="T16" s="18"/>
      <c r="U16" s="18"/>
      <c r="V16" s="18">
        <v>3.01749381494092</v>
      </c>
    </row>
    <row r="17" spans="1:22">
      <c r="A17" s="16">
        <v>37530</v>
      </c>
      <c r="B17" s="17" t="s">
        <v>37</v>
      </c>
      <c r="C17" s="18">
        <v>16.0306865403436</v>
      </c>
      <c r="D17" s="18">
        <f t="shared" si="0"/>
        <v>1</v>
      </c>
      <c r="E17" s="18"/>
      <c r="F17" s="18"/>
      <c r="G17" s="18"/>
      <c r="H17" s="18"/>
      <c r="I17" s="18"/>
      <c r="J17" s="18">
        <v>16.0306865403436</v>
      </c>
      <c r="K17" s="18">
        <v>28.6448879119858</v>
      </c>
      <c r="L17" s="18">
        <v>4.750584616355</v>
      </c>
      <c r="M17" s="18"/>
      <c r="N17" s="18">
        <v>33.3954725283408</v>
      </c>
      <c r="O17" s="18">
        <v>25.3863743017696</v>
      </c>
      <c r="P17" s="18">
        <v>1.99598799548559</v>
      </c>
      <c r="Q17" s="18"/>
      <c r="R17" s="18">
        <v>27.3823622972552</v>
      </c>
      <c r="S17" s="18">
        <v>3.74432159134991</v>
      </c>
      <c r="T17" s="18"/>
      <c r="U17" s="18"/>
      <c r="V17" s="18">
        <v>3.74432159134991</v>
      </c>
    </row>
    <row r="18" spans="1:22">
      <c r="A18" s="16">
        <v>37622</v>
      </c>
      <c r="B18" s="17" t="s">
        <v>38</v>
      </c>
      <c r="C18" s="18">
        <v>14.5690896247073</v>
      </c>
      <c r="D18" s="18">
        <f t="shared" si="0"/>
        <v>1</v>
      </c>
      <c r="E18" s="18"/>
      <c r="F18" s="18"/>
      <c r="G18" s="18"/>
      <c r="H18" s="18"/>
      <c r="I18" s="18"/>
      <c r="J18" s="18">
        <v>14.5690896247073</v>
      </c>
      <c r="K18" s="18">
        <v>20.0469380598462</v>
      </c>
      <c r="L18" s="18">
        <v>6.35645268883686</v>
      </c>
      <c r="M18" s="18"/>
      <c r="N18" s="18">
        <v>26.403390748683</v>
      </c>
      <c r="O18" s="18">
        <v>20.0168119983675</v>
      </c>
      <c r="P18" s="18">
        <v>2.20068068180393</v>
      </c>
      <c r="Q18" s="18"/>
      <c r="R18" s="18">
        <v>22.2174926801714</v>
      </c>
      <c r="S18" s="18">
        <v>3.04971640824814</v>
      </c>
      <c r="T18" s="18"/>
      <c r="U18" s="18"/>
      <c r="V18" s="18">
        <v>3.04971640824814</v>
      </c>
    </row>
    <row r="19" spans="1:22">
      <c r="A19" s="16">
        <v>37712</v>
      </c>
      <c r="B19" s="17" t="s">
        <v>39</v>
      </c>
      <c r="C19" s="18">
        <v>13.5467007169816</v>
      </c>
      <c r="D19" s="18">
        <f t="shared" si="0"/>
        <v>1</v>
      </c>
      <c r="E19" s="18"/>
      <c r="F19" s="18"/>
      <c r="G19" s="18"/>
      <c r="H19" s="18"/>
      <c r="I19" s="18"/>
      <c r="J19" s="18">
        <v>13.5467007169816</v>
      </c>
      <c r="K19" s="18">
        <v>21.9974298563401</v>
      </c>
      <c r="L19" s="18">
        <v>4.67877522071138</v>
      </c>
      <c r="M19" s="18"/>
      <c r="N19" s="18">
        <v>26.6762050770515</v>
      </c>
      <c r="O19" s="18">
        <v>22.7805726611926</v>
      </c>
      <c r="P19" s="18">
        <v>2.13871206768532</v>
      </c>
      <c r="Q19" s="18"/>
      <c r="R19" s="18">
        <v>24.9192847288779</v>
      </c>
      <c r="S19" s="18">
        <v>3.18188368448467</v>
      </c>
      <c r="T19" s="18"/>
      <c r="U19" s="18"/>
      <c r="V19" s="18">
        <v>3.18188368448467</v>
      </c>
    </row>
    <row r="20" spans="1:22">
      <c r="A20" s="16">
        <v>37803</v>
      </c>
      <c r="B20" s="17" t="s">
        <v>40</v>
      </c>
      <c r="C20" s="18">
        <v>13.8126541845446</v>
      </c>
      <c r="D20" s="18">
        <f t="shared" si="0"/>
        <v>1</v>
      </c>
      <c r="E20" s="18"/>
      <c r="F20" s="18"/>
      <c r="G20" s="18"/>
      <c r="H20" s="18"/>
      <c r="I20" s="18"/>
      <c r="J20" s="18">
        <v>13.8126541845446</v>
      </c>
      <c r="K20" s="18">
        <v>20.9275343629232</v>
      </c>
      <c r="L20" s="18">
        <v>5.72433226013734</v>
      </c>
      <c r="M20" s="18"/>
      <c r="N20" s="18">
        <v>26.6518666230605</v>
      </c>
      <c r="O20" s="18">
        <v>20.1162418054855</v>
      </c>
      <c r="P20" s="18">
        <v>2.97407814067732</v>
      </c>
      <c r="Q20" s="18"/>
      <c r="R20" s="18">
        <v>23.0903199461628</v>
      </c>
      <c r="S20" s="18">
        <v>3.73160240368932</v>
      </c>
      <c r="T20" s="18"/>
      <c r="U20" s="18"/>
      <c r="V20" s="18">
        <v>3.73160240368932</v>
      </c>
    </row>
    <row r="21" spans="1:22">
      <c r="A21" s="16">
        <v>37895</v>
      </c>
      <c r="B21" s="17" t="s">
        <v>41</v>
      </c>
      <c r="C21" s="18">
        <v>21.3461312834058</v>
      </c>
      <c r="D21" s="18">
        <f t="shared" si="0"/>
        <v>1</v>
      </c>
      <c r="E21" s="18"/>
      <c r="F21" s="18"/>
      <c r="G21" s="18"/>
      <c r="H21" s="18"/>
      <c r="I21" s="18"/>
      <c r="J21" s="18">
        <v>21.3461312834058</v>
      </c>
      <c r="K21" s="18">
        <v>27.5038894041216</v>
      </c>
      <c r="L21" s="18">
        <v>8.84386319714636</v>
      </c>
      <c r="M21" s="18"/>
      <c r="N21" s="18">
        <v>36.3477526012679</v>
      </c>
      <c r="O21" s="18">
        <v>26.1866871307939</v>
      </c>
      <c r="P21" s="18">
        <v>4.18063262042654</v>
      </c>
      <c r="Q21" s="18"/>
      <c r="R21" s="18">
        <v>30.3673197512205</v>
      </c>
      <c r="S21" s="18">
        <v>4.36272863661061</v>
      </c>
      <c r="T21" s="18"/>
      <c r="U21" s="18"/>
      <c r="V21" s="18">
        <v>4.36272863661061</v>
      </c>
    </row>
    <row r="22" spans="1:22">
      <c r="A22" s="16">
        <v>37987</v>
      </c>
      <c r="B22" s="17" t="s">
        <v>42</v>
      </c>
      <c r="C22" s="18">
        <v>18.1898180139533</v>
      </c>
      <c r="D22" s="18">
        <f t="shared" si="0"/>
        <v>0.993145777364042</v>
      </c>
      <c r="E22" s="18">
        <v>0.125537524517397</v>
      </c>
      <c r="F22" s="18">
        <f>E22/J22</f>
        <v>0.00685422263595758</v>
      </c>
      <c r="G22" s="18"/>
      <c r="H22" s="18"/>
      <c r="I22" s="18"/>
      <c r="J22" s="18">
        <v>18.3153555384707</v>
      </c>
      <c r="K22" s="18">
        <v>24.8331512283523</v>
      </c>
      <c r="L22" s="18">
        <v>8.37932707420724</v>
      </c>
      <c r="M22" s="18"/>
      <c r="N22" s="18">
        <v>33.2124783025595</v>
      </c>
      <c r="O22" s="18">
        <v>27.1238114316585</v>
      </c>
      <c r="P22" s="18">
        <v>5.2777928690703</v>
      </c>
      <c r="Q22" s="18"/>
      <c r="R22" s="18">
        <v>32.4016043007288</v>
      </c>
      <c r="S22" s="18">
        <v>4.83666219627207</v>
      </c>
      <c r="T22" s="18"/>
      <c r="U22" s="18"/>
      <c r="V22" s="18">
        <v>4.83666219627207</v>
      </c>
    </row>
    <row r="23" spans="1:22">
      <c r="A23" s="16">
        <v>38078</v>
      </c>
      <c r="B23" s="17" t="s">
        <v>43</v>
      </c>
      <c r="C23" s="18">
        <v>20.2926004897406</v>
      </c>
      <c r="D23" s="18">
        <f t="shared" si="0"/>
        <v>0.99418224416169</v>
      </c>
      <c r="E23" s="18">
        <v>0.118748243259167</v>
      </c>
      <c r="F23" s="18">
        <f t="shared" ref="F23:F54" si="1">E23/J23</f>
        <v>0.00581775583830882</v>
      </c>
      <c r="G23" s="18"/>
      <c r="H23" s="18"/>
      <c r="I23" s="18"/>
      <c r="J23" s="18">
        <v>20.4113487329998</v>
      </c>
      <c r="K23" s="18">
        <v>29.9223410796616</v>
      </c>
      <c r="L23" s="18">
        <v>7.6179178894879</v>
      </c>
      <c r="M23" s="18"/>
      <c r="N23" s="18">
        <v>37.5402589691495</v>
      </c>
      <c r="O23" s="18">
        <v>26.2251164565439</v>
      </c>
      <c r="P23" s="18">
        <v>3.58533269015591</v>
      </c>
      <c r="Q23" s="18"/>
      <c r="R23" s="18">
        <v>29.8104491466999</v>
      </c>
      <c r="S23" s="18">
        <v>4.7494663730736</v>
      </c>
      <c r="T23" s="18"/>
      <c r="U23" s="18"/>
      <c r="V23" s="18">
        <v>4.7494663730736</v>
      </c>
    </row>
    <row r="24" spans="1:22">
      <c r="A24" s="16">
        <v>38169</v>
      </c>
      <c r="B24" s="17" t="s">
        <v>44</v>
      </c>
      <c r="C24" s="18">
        <v>18.5685586718936</v>
      </c>
      <c r="D24" s="18">
        <f t="shared" si="0"/>
        <v>0.993841043415963</v>
      </c>
      <c r="E24" s="18">
        <v>0.115071668096156</v>
      </c>
      <c r="F24" s="18">
        <f t="shared" si="1"/>
        <v>0.00615895658403499</v>
      </c>
      <c r="G24" s="18"/>
      <c r="H24" s="18"/>
      <c r="I24" s="18"/>
      <c r="J24" s="18">
        <v>18.6836303399898</v>
      </c>
      <c r="K24" s="18">
        <v>27.9489005062272</v>
      </c>
      <c r="L24" s="18">
        <v>9.99709279188482</v>
      </c>
      <c r="M24" s="18"/>
      <c r="N24" s="19">
        <v>37.946</v>
      </c>
      <c r="O24" s="18">
        <v>25.8070118528871</v>
      </c>
      <c r="P24" s="18">
        <v>4.04384877128842</v>
      </c>
      <c r="Q24" s="18"/>
      <c r="R24" s="18">
        <v>29.8508606241755</v>
      </c>
      <c r="S24" s="18">
        <v>5.67835733813553</v>
      </c>
      <c r="T24" s="18"/>
      <c r="U24" s="18"/>
      <c r="V24" s="18">
        <v>5.67835733813553</v>
      </c>
    </row>
    <row r="25" spans="1:22">
      <c r="A25" s="16">
        <v>38261</v>
      </c>
      <c r="B25" s="17" t="s">
        <v>45</v>
      </c>
      <c r="C25" s="18">
        <v>21.3253213454399</v>
      </c>
      <c r="D25" s="18">
        <f t="shared" si="0"/>
        <v>1</v>
      </c>
      <c r="E25" s="18"/>
      <c r="F25" s="18">
        <f t="shared" si="1"/>
        <v>0</v>
      </c>
      <c r="G25" s="18"/>
      <c r="H25" s="18"/>
      <c r="I25" s="18"/>
      <c r="J25" s="18">
        <v>21.3253213454399</v>
      </c>
      <c r="K25" s="18">
        <v>33.9623193500471</v>
      </c>
      <c r="L25" s="18">
        <v>10.0393430583023</v>
      </c>
      <c r="M25" s="18"/>
      <c r="N25" s="18">
        <v>44.0016624083494</v>
      </c>
      <c r="O25" s="18">
        <v>28.6258003972471</v>
      </c>
      <c r="P25" s="18">
        <v>5.1186653958798</v>
      </c>
      <c r="Q25" s="18"/>
      <c r="R25" s="18">
        <v>33.7444657931269</v>
      </c>
      <c r="S25" s="18">
        <v>8.01583108143818</v>
      </c>
      <c r="T25" s="18"/>
      <c r="U25" s="18"/>
      <c r="V25" s="18">
        <v>8.01583108143818</v>
      </c>
    </row>
    <row r="26" spans="1:22">
      <c r="A26" s="16">
        <v>38353</v>
      </c>
      <c r="B26" s="17" t="s">
        <v>46</v>
      </c>
      <c r="C26" s="18">
        <v>19.6113376051161</v>
      </c>
      <c r="D26" s="18">
        <f t="shared" si="0"/>
        <v>1</v>
      </c>
      <c r="E26" s="18"/>
      <c r="F26" s="18">
        <f t="shared" si="1"/>
        <v>0</v>
      </c>
      <c r="G26" s="18"/>
      <c r="H26" s="18"/>
      <c r="I26" s="18"/>
      <c r="J26" s="18">
        <v>19.6113376051161</v>
      </c>
      <c r="K26" s="18">
        <v>30.7201544992924</v>
      </c>
      <c r="L26" s="18">
        <v>9.33989878349425</v>
      </c>
      <c r="M26" s="18"/>
      <c r="N26" s="18">
        <v>40.0600532827866</v>
      </c>
      <c r="O26" s="18">
        <v>26.6211659629287</v>
      </c>
      <c r="P26" s="18">
        <v>5.81633365732559</v>
      </c>
      <c r="Q26" s="18"/>
      <c r="R26" s="18">
        <v>32.4374996202543</v>
      </c>
      <c r="S26" s="18">
        <v>6.62666670472628</v>
      </c>
      <c r="T26" s="18"/>
      <c r="U26" s="18"/>
      <c r="V26" s="18">
        <v>6.62666670472628</v>
      </c>
    </row>
    <row r="27" spans="1:22">
      <c r="A27" s="16">
        <v>38443</v>
      </c>
      <c r="B27" s="17" t="s">
        <v>47</v>
      </c>
      <c r="C27" s="18">
        <v>23.0267583713276</v>
      </c>
      <c r="D27" s="18">
        <f t="shared" si="0"/>
        <v>1</v>
      </c>
      <c r="E27" s="18"/>
      <c r="F27" s="18">
        <f t="shared" si="1"/>
        <v>0</v>
      </c>
      <c r="G27" s="18"/>
      <c r="H27" s="18"/>
      <c r="I27" s="18"/>
      <c r="J27" s="18">
        <v>23.0267583713276</v>
      </c>
      <c r="K27" s="18">
        <v>31.1148526785245</v>
      </c>
      <c r="L27" s="18">
        <v>10.0212972161669</v>
      </c>
      <c r="M27" s="18"/>
      <c r="N27" s="18">
        <v>41.1361498946914</v>
      </c>
      <c r="O27" s="18">
        <v>27.2352606192314</v>
      </c>
      <c r="P27" s="18">
        <v>6.05110354317176</v>
      </c>
      <c r="Q27" s="18"/>
      <c r="R27" s="18">
        <v>33.2863641624031</v>
      </c>
      <c r="S27" s="18">
        <v>7.51691581182764</v>
      </c>
      <c r="T27" s="18"/>
      <c r="U27" s="18"/>
      <c r="V27" s="19">
        <v>7.517</v>
      </c>
    </row>
    <row r="28" spans="1:22">
      <c r="A28" s="16">
        <v>38534</v>
      </c>
      <c r="B28" s="17" t="s">
        <v>48</v>
      </c>
      <c r="C28" s="18">
        <v>19.3806053591036</v>
      </c>
      <c r="D28" s="18">
        <f t="shared" si="0"/>
        <v>1</v>
      </c>
      <c r="E28" s="18"/>
      <c r="F28" s="18">
        <f t="shared" si="1"/>
        <v>0</v>
      </c>
      <c r="G28" s="18"/>
      <c r="H28" s="18"/>
      <c r="I28" s="18"/>
      <c r="J28" s="18">
        <v>19.3806053591036</v>
      </c>
      <c r="K28" s="18">
        <v>31.3473222186681</v>
      </c>
      <c r="L28" s="18">
        <v>10.0230470150872</v>
      </c>
      <c r="M28" s="18"/>
      <c r="N28" s="18">
        <v>41.3703692337552</v>
      </c>
      <c r="O28" s="18">
        <v>23.3414491939899</v>
      </c>
      <c r="P28" s="18">
        <v>5.76786297742302</v>
      </c>
      <c r="Q28" s="18"/>
      <c r="R28" s="18">
        <v>29.1093121714129</v>
      </c>
      <c r="S28" s="18">
        <v>7.04930594572331</v>
      </c>
      <c r="T28" s="18"/>
      <c r="U28" s="18"/>
      <c r="V28" s="18">
        <v>7.04930594572331</v>
      </c>
    </row>
    <row r="29" spans="1:22">
      <c r="A29" s="16">
        <v>38626</v>
      </c>
      <c r="B29" s="17" t="s">
        <v>49</v>
      </c>
      <c r="C29" s="18">
        <v>20.5208998889581</v>
      </c>
      <c r="D29" s="18">
        <f t="shared" si="0"/>
        <v>0.921877704490024</v>
      </c>
      <c r="E29" s="18">
        <v>1.73899400912698</v>
      </c>
      <c r="F29" s="18">
        <f t="shared" si="1"/>
        <v>0.0781222955099792</v>
      </c>
      <c r="G29" s="18"/>
      <c r="H29" s="18"/>
      <c r="I29" s="18"/>
      <c r="J29" s="18">
        <v>22.259893898085</v>
      </c>
      <c r="K29" s="18">
        <v>32.8221604572931</v>
      </c>
      <c r="L29" s="18">
        <v>11.5264590859127</v>
      </c>
      <c r="M29" s="18"/>
      <c r="N29" s="18">
        <v>44.3486195432057</v>
      </c>
      <c r="O29" s="18">
        <v>25.9260135993777</v>
      </c>
      <c r="P29" s="18">
        <v>5.92974902798089</v>
      </c>
      <c r="Q29" s="18"/>
      <c r="R29" s="18">
        <v>31.8557626273586</v>
      </c>
      <c r="S29" s="18">
        <v>8.34592013830068</v>
      </c>
      <c r="T29" s="18"/>
      <c r="U29" s="18"/>
      <c r="V29" s="18">
        <v>8.34592013830068</v>
      </c>
    </row>
    <row r="30" spans="1:22">
      <c r="A30" s="16">
        <v>38718</v>
      </c>
      <c r="B30" s="17" t="s">
        <v>50</v>
      </c>
      <c r="C30" s="18">
        <v>17.3891566094206</v>
      </c>
      <c r="D30" s="18">
        <f t="shared" si="0"/>
        <v>0.919823013664578</v>
      </c>
      <c r="E30" s="18">
        <v>1.5157374311646</v>
      </c>
      <c r="F30" s="18">
        <f t="shared" si="1"/>
        <v>0.080176986335422</v>
      </c>
      <c r="G30" s="18"/>
      <c r="H30" s="18"/>
      <c r="I30" s="18"/>
      <c r="J30" s="18">
        <v>18.9048940405852</v>
      </c>
      <c r="K30" s="19">
        <v>31.617</v>
      </c>
      <c r="L30" s="18">
        <v>10.8211261740125</v>
      </c>
      <c r="M30" s="18"/>
      <c r="N30" s="18">
        <v>42.437911392739</v>
      </c>
      <c r="O30" s="18">
        <v>21.1617781412184</v>
      </c>
      <c r="P30" s="18">
        <v>5.29167467488516</v>
      </c>
      <c r="Q30" s="18"/>
      <c r="R30" s="18">
        <v>26.4534528161036</v>
      </c>
      <c r="S30" s="18">
        <v>6.30102402131065</v>
      </c>
      <c r="T30" s="18"/>
      <c r="U30" s="18"/>
      <c r="V30" s="18">
        <v>6.30102402131065</v>
      </c>
    </row>
    <row r="31" spans="1:22">
      <c r="A31" s="16">
        <v>38808</v>
      </c>
      <c r="B31" s="17" t="s">
        <v>51</v>
      </c>
      <c r="C31" s="18">
        <v>17.7621044456102</v>
      </c>
      <c r="D31" s="18">
        <f t="shared" si="0"/>
        <v>0.922126663374991</v>
      </c>
      <c r="E31" s="18">
        <v>1.50000471041472</v>
      </c>
      <c r="F31" s="18">
        <f t="shared" si="1"/>
        <v>0.0778733366250047</v>
      </c>
      <c r="G31" s="18"/>
      <c r="H31" s="18"/>
      <c r="I31" s="18"/>
      <c r="J31" s="18">
        <v>19.262109156025</v>
      </c>
      <c r="K31" s="18">
        <v>33.4722483577057</v>
      </c>
      <c r="L31" s="18">
        <v>12.9409143529753</v>
      </c>
      <c r="M31" s="18"/>
      <c r="N31" s="18">
        <v>46.413162710681</v>
      </c>
      <c r="O31" s="18">
        <v>27.8077572610277</v>
      </c>
      <c r="P31" s="18">
        <v>6.29637637625988</v>
      </c>
      <c r="Q31" s="18"/>
      <c r="R31" s="18">
        <v>34.1041336372876</v>
      </c>
      <c r="S31" s="18">
        <v>5.92115402072564</v>
      </c>
      <c r="T31" s="18"/>
      <c r="U31" s="18"/>
      <c r="V31" s="18">
        <v>5.92115402072564</v>
      </c>
    </row>
    <row r="32" spans="1:22">
      <c r="A32" s="16">
        <v>38899</v>
      </c>
      <c r="B32" s="17" t="s">
        <v>52</v>
      </c>
      <c r="C32" s="18">
        <v>22.7085150451278</v>
      </c>
      <c r="D32" s="18">
        <f t="shared" si="0"/>
        <v>0.964197458591467</v>
      </c>
      <c r="E32" s="18">
        <v>0.843211670996435</v>
      </c>
      <c r="F32" s="18">
        <f t="shared" si="1"/>
        <v>0.0358025414085305</v>
      </c>
      <c r="G32" s="18"/>
      <c r="H32" s="18"/>
      <c r="I32" s="18"/>
      <c r="J32" s="18">
        <v>23.5517267161243</v>
      </c>
      <c r="K32" s="18">
        <v>30.1141449166527</v>
      </c>
      <c r="L32" s="18">
        <v>11.1623866645031</v>
      </c>
      <c r="M32" s="18"/>
      <c r="N32" s="18">
        <v>41.2765315811558</v>
      </c>
      <c r="O32" s="18">
        <v>27.394652828275</v>
      </c>
      <c r="P32" s="18">
        <v>6.05485564387127</v>
      </c>
      <c r="Q32" s="18"/>
      <c r="R32" s="18">
        <v>33.4495084721462</v>
      </c>
      <c r="S32" s="18">
        <v>5.30496686843709</v>
      </c>
      <c r="T32" s="18"/>
      <c r="U32" s="18"/>
      <c r="V32" s="18">
        <v>5.30496686843709</v>
      </c>
    </row>
    <row r="33" spans="1:22">
      <c r="A33" s="16">
        <v>38991</v>
      </c>
      <c r="B33" s="17" t="s">
        <v>53</v>
      </c>
      <c r="C33" s="18">
        <v>19.1509669718954</v>
      </c>
      <c r="D33" s="18">
        <f t="shared" si="0"/>
        <v>0.94048033608065</v>
      </c>
      <c r="E33" s="18">
        <v>0.484798703032101</v>
      </c>
      <c r="F33" s="18">
        <f t="shared" si="1"/>
        <v>0.0238078655677389</v>
      </c>
      <c r="G33" s="18"/>
      <c r="H33" s="18"/>
      <c r="I33" s="18"/>
      <c r="J33" s="18">
        <v>20.3629637294757</v>
      </c>
      <c r="K33" s="18">
        <v>36.838560549664</v>
      </c>
      <c r="L33" s="18">
        <v>13.3199509650417</v>
      </c>
      <c r="M33" s="18"/>
      <c r="N33" s="18">
        <v>50.1585115147057</v>
      </c>
      <c r="O33" s="18">
        <v>28.236129502309</v>
      </c>
      <c r="P33" s="18">
        <v>7.19363713584859</v>
      </c>
      <c r="Q33" s="18"/>
      <c r="R33" s="18">
        <v>35.4297666381576</v>
      </c>
      <c r="S33" s="18">
        <v>7.81105729599664</v>
      </c>
      <c r="T33" s="18"/>
      <c r="U33" s="18"/>
      <c r="V33" s="18">
        <v>7.81105729599664</v>
      </c>
    </row>
    <row r="34" spans="1:22">
      <c r="A34" s="16">
        <v>39083</v>
      </c>
      <c r="B34" s="17" t="s">
        <v>54</v>
      </c>
      <c r="C34" s="18">
        <v>18.9946703172421</v>
      </c>
      <c r="D34" s="18">
        <f t="shared" si="0"/>
        <v>0.924978018614253</v>
      </c>
      <c r="E34" s="18">
        <v>1.54059639720243</v>
      </c>
      <c r="F34" s="18">
        <f t="shared" si="1"/>
        <v>0.0750219813857482</v>
      </c>
      <c r="G34" s="18"/>
      <c r="H34" s="18"/>
      <c r="I34" s="18"/>
      <c r="J34" s="18">
        <v>20.5352667144445</v>
      </c>
      <c r="K34" s="18">
        <v>27.8572439322902</v>
      </c>
      <c r="L34" s="18">
        <v>9.13613824292697</v>
      </c>
      <c r="M34" s="18"/>
      <c r="N34" s="18">
        <v>36.9933821752171</v>
      </c>
      <c r="O34" s="18">
        <v>25.4156048713083</v>
      </c>
      <c r="P34" s="18">
        <v>6.76093274567174</v>
      </c>
      <c r="Q34" s="18"/>
      <c r="R34" s="18">
        <v>32.1765376169801</v>
      </c>
      <c r="S34" s="18">
        <v>5.36714937871667</v>
      </c>
      <c r="T34" s="18">
        <v>0.0469482906765552</v>
      </c>
      <c r="U34" s="18"/>
      <c r="V34" s="19">
        <v>5.414</v>
      </c>
    </row>
    <row r="35" spans="1:22">
      <c r="A35" s="16">
        <v>39173</v>
      </c>
      <c r="B35" s="17" t="s">
        <v>55</v>
      </c>
      <c r="C35" s="18">
        <v>17.5556986583049</v>
      </c>
      <c r="D35" s="18">
        <f t="shared" si="0"/>
        <v>0.925162224301616</v>
      </c>
      <c r="E35" s="18">
        <v>1.4201070946346</v>
      </c>
      <c r="F35" s="18">
        <f t="shared" si="1"/>
        <v>0.0748377756983845</v>
      </c>
      <c r="G35" s="18"/>
      <c r="H35" s="18"/>
      <c r="I35" s="18"/>
      <c r="J35" s="18">
        <v>18.9758057529395</v>
      </c>
      <c r="K35" s="18">
        <v>23.8265339993796</v>
      </c>
      <c r="L35" s="18">
        <v>11.6232456626705</v>
      </c>
      <c r="M35" s="18"/>
      <c r="N35" s="18">
        <v>35.4497796620501</v>
      </c>
      <c r="O35" s="18">
        <v>32.0055200269893</v>
      </c>
      <c r="P35" s="18">
        <v>7.00159590016522</v>
      </c>
      <c r="Q35" s="18"/>
      <c r="R35" s="18">
        <v>39.0071159271546</v>
      </c>
      <c r="S35" s="18">
        <v>4.67026743833355</v>
      </c>
      <c r="T35" s="18">
        <v>0.702371025149994</v>
      </c>
      <c r="U35" s="18"/>
      <c r="V35" s="18">
        <v>5.37263846348354</v>
      </c>
    </row>
    <row r="36" spans="1:22">
      <c r="A36" s="16">
        <v>39264</v>
      </c>
      <c r="B36" s="17" t="s">
        <v>56</v>
      </c>
      <c r="C36" s="18">
        <v>19.7942740449599</v>
      </c>
      <c r="D36" s="18">
        <f t="shared" si="0"/>
        <v>0.945804116872271</v>
      </c>
      <c r="E36" s="18">
        <v>1.13423926117648</v>
      </c>
      <c r="F36" s="18">
        <f t="shared" si="1"/>
        <v>0.0541958831277285</v>
      </c>
      <c r="G36" s="18"/>
      <c r="H36" s="18"/>
      <c r="I36" s="18"/>
      <c r="J36" s="18">
        <v>20.9285133061364</v>
      </c>
      <c r="K36" s="18">
        <v>26.8055869653179</v>
      </c>
      <c r="L36" s="18">
        <v>12.3234388334852</v>
      </c>
      <c r="M36" s="18"/>
      <c r="N36" s="19">
        <v>39.129</v>
      </c>
      <c r="O36" s="18">
        <v>39.0920549535911</v>
      </c>
      <c r="P36" s="18">
        <v>5.8705009646439</v>
      </c>
      <c r="Q36" s="18"/>
      <c r="R36" s="18">
        <v>44.962555918235</v>
      </c>
      <c r="S36" s="18">
        <v>5.87618918037822</v>
      </c>
      <c r="T36" s="18">
        <v>1.87045539727321</v>
      </c>
      <c r="U36" s="18"/>
      <c r="V36" s="18">
        <v>7.74664457765143</v>
      </c>
    </row>
    <row r="37" spans="1:22">
      <c r="A37" s="16">
        <v>39356</v>
      </c>
      <c r="B37" s="17" t="s">
        <v>57</v>
      </c>
      <c r="C37" s="18">
        <v>19.3773893530275</v>
      </c>
      <c r="D37" s="18">
        <f t="shared" si="0"/>
        <v>0.924483590281055</v>
      </c>
      <c r="E37" s="18">
        <v>1.58284137117228</v>
      </c>
      <c r="F37" s="18">
        <f t="shared" si="1"/>
        <v>0.0755164097189445</v>
      </c>
      <c r="G37" s="18"/>
      <c r="H37" s="18"/>
      <c r="I37" s="18"/>
      <c r="J37" s="18">
        <v>20.9602307241998</v>
      </c>
      <c r="K37" s="18">
        <v>30.9293270083612</v>
      </c>
      <c r="L37" s="18">
        <v>13.3656593149287</v>
      </c>
      <c r="M37" s="18"/>
      <c r="N37" s="18">
        <v>44.29498632329</v>
      </c>
      <c r="O37" s="18">
        <v>43.2747102565785</v>
      </c>
      <c r="P37" s="18">
        <v>6.87325427649274</v>
      </c>
      <c r="Q37" s="18"/>
      <c r="R37" s="19">
        <v>50.148</v>
      </c>
      <c r="S37" s="18">
        <v>8.35898999802661</v>
      </c>
      <c r="T37" s="18">
        <v>2.34178587669535</v>
      </c>
      <c r="U37" s="18"/>
      <c r="V37" s="18">
        <v>10.700775874722</v>
      </c>
    </row>
    <row r="38" spans="1:22">
      <c r="A38" s="16">
        <v>39448</v>
      </c>
      <c r="B38" s="17" t="s">
        <v>58</v>
      </c>
      <c r="C38" s="18">
        <v>15.6394900081056</v>
      </c>
      <c r="D38" s="18">
        <f t="shared" si="0"/>
        <v>0.843066656107259</v>
      </c>
      <c r="E38" s="18">
        <v>2.91122587516596</v>
      </c>
      <c r="F38" s="18">
        <f t="shared" si="1"/>
        <v>0.156933343892739</v>
      </c>
      <c r="G38" s="18"/>
      <c r="H38" s="18"/>
      <c r="I38" s="18"/>
      <c r="J38" s="18">
        <v>18.5507158832716</v>
      </c>
      <c r="K38" s="18">
        <v>22.3624971308031</v>
      </c>
      <c r="L38" s="18">
        <v>15.6172596785389</v>
      </c>
      <c r="M38" s="18"/>
      <c r="N38" s="18">
        <v>37.9797568093419</v>
      </c>
      <c r="O38" s="18">
        <v>37.6577652416625</v>
      </c>
      <c r="P38" s="18">
        <v>9.04743168462728</v>
      </c>
      <c r="Q38" s="18"/>
      <c r="R38" s="18">
        <v>46.7051969262897</v>
      </c>
      <c r="S38" s="18">
        <v>5.3492491416223</v>
      </c>
      <c r="T38" s="18">
        <v>3.27517720098158</v>
      </c>
      <c r="U38" s="18"/>
      <c r="V38" s="18">
        <v>8.62442634260388</v>
      </c>
    </row>
    <row r="39" spans="1:22">
      <c r="A39" s="16">
        <v>39539</v>
      </c>
      <c r="B39" s="17" t="s">
        <v>59</v>
      </c>
      <c r="C39" s="19">
        <v>10.937</v>
      </c>
      <c r="D39" s="18">
        <f t="shared" si="0"/>
        <v>0.726612397270534</v>
      </c>
      <c r="E39" s="18">
        <v>4.11504879872607</v>
      </c>
      <c r="F39" s="18">
        <f t="shared" si="1"/>
        <v>0.273388083800638</v>
      </c>
      <c r="G39" s="18"/>
      <c r="H39" s="18"/>
      <c r="I39" s="18"/>
      <c r="J39" s="18">
        <v>15.0520415576228</v>
      </c>
      <c r="K39" s="18">
        <v>25.7023738743087</v>
      </c>
      <c r="L39" s="18">
        <v>18.1729614105422</v>
      </c>
      <c r="M39" s="18"/>
      <c r="N39" s="18">
        <v>43.8753352848509</v>
      </c>
      <c r="O39" s="18">
        <v>46.9655156901848</v>
      </c>
      <c r="P39" s="18">
        <v>13.5866135892462</v>
      </c>
      <c r="Q39" s="18"/>
      <c r="R39" s="18">
        <v>60.552129279431</v>
      </c>
      <c r="S39" s="18">
        <v>4.46880454500551</v>
      </c>
      <c r="T39" s="18">
        <v>4.26188254581965</v>
      </c>
      <c r="U39" s="18"/>
      <c r="V39" s="18">
        <v>8.73068709082516</v>
      </c>
    </row>
    <row r="40" spans="1:22">
      <c r="A40" s="16">
        <v>39630</v>
      </c>
      <c r="B40" s="17" t="s">
        <v>60</v>
      </c>
      <c r="C40" s="19">
        <v>11.103</v>
      </c>
      <c r="D40" s="18">
        <f t="shared" si="0"/>
        <v>0.672338621775463</v>
      </c>
      <c r="E40" s="18">
        <v>5.41055419728197</v>
      </c>
      <c r="F40" s="18">
        <f t="shared" si="1"/>
        <v>0.327634382783212</v>
      </c>
      <c r="G40" s="18"/>
      <c r="H40" s="18"/>
      <c r="I40" s="18"/>
      <c r="J40" s="19">
        <v>16.514</v>
      </c>
      <c r="K40" s="18">
        <v>21.5545969563791</v>
      </c>
      <c r="L40" s="18">
        <v>17.4250385592202</v>
      </c>
      <c r="M40" s="18"/>
      <c r="N40" s="18">
        <v>38.9796355155993</v>
      </c>
      <c r="O40" s="18">
        <v>40.8457673122032</v>
      </c>
      <c r="P40" s="18">
        <v>12.3280400101601</v>
      </c>
      <c r="Q40" s="18"/>
      <c r="R40" s="18">
        <v>53.1738073223633</v>
      </c>
      <c r="S40" s="18">
        <v>4.31440662225842</v>
      </c>
      <c r="T40" s="18">
        <v>4.83602716618558</v>
      </c>
      <c r="U40" s="18"/>
      <c r="V40" s="18">
        <v>9.150433788444</v>
      </c>
    </row>
    <row r="41" spans="1:22">
      <c r="A41" s="16">
        <v>39722</v>
      </c>
      <c r="B41" s="17" t="s">
        <v>61</v>
      </c>
      <c r="C41" s="18">
        <v>11.2675042841652</v>
      </c>
      <c r="D41" s="18">
        <f t="shared" si="0"/>
        <v>0.675235534542367</v>
      </c>
      <c r="E41" s="18">
        <v>5.41927197058509</v>
      </c>
      <c r="F41" s="18">
        <f t="shared" si="1"/>
        <v>0.324764465457632</v>
      </c>
      <c r="G41" s="18"/>
      <c r="H41" s="18"/>
      <c r="I41" s="18"/>
      <c r="J41" s="18">
        <v>16.6867762547503</v>
      </c>
      <c r="K41" s="18">
        <v>25.0808994251351</v>
      </c>
      <c r="L41" s="18">
        <v>18.6868254450062</v>
      </c>
      <c r="M41" s="18"/>
      <c r="N41" s="18">
        <v>43.7677248701413</v>
      </c>
      <c r="O41" s="18">
        <v>45.5208714355936</v>
      </c>
      <c r="P41" s="18">
        <v>15.1792953684737</v>
      </c>
      <c r="Q41" s="18"/>
      <c r="R41" s="18">
        <v>60.7001668040674</v>
      </c>
      <c r="S41" s="18">
        <v>4.61980958964167</v>
      </c>
      <c r="T41" s="18">
        <v>4.63907002660861</v>
      </c>
      <c r="U41" s="18"/>
      <c r="V41" s="18">
        <v>9.25887961625027</v>
      </c>
    </row>
    <row r="42" spans="1:22">
      <c r="A42" s="16">
        <v>39814</v>
      </c>
      <c r="B42" s="17" t="s">
        <v>62</v>
      </c>
      <c r="C42" s="18">
        <v>8.40838238308432</v>
      </c>
      <c r="D42" s="18">
        <f t="shared" si="0"/>
        <v>0.545765853471071</v>
      </c>
      <c r="E42" s="18">
        <v>6.99819230385695</v>
      </c>
      <c r="F42" s="18">
        <f t="shared" si="1"/>
        <v>0.454234146528927</v>
      </c>
      <c r="G42" s="18"/>
      <c r="H42" s="18"/>
      <c r="I42" s="18"/>
      <c r="J42" s="18">
        <v>15.4065746869413</v>
      </c>
      <c r="K42" s="18">
        <v>20.5272943565933</v>
      </c>
      <c r="L42" s="18">
        <v>15.8093879874473</v>
      </c>
      <c r="M42" s="18"/>
      <c r="N42" s="18">
        <v>36.3366823440406</v>
      </c>
      <c r="O42" s="18">
        <v>32.1809203456371</v>
      </c>
      <c r="P42" s="18">
        <v>20.4803007932394</v>
      </c>
      <c r="Q42" s="18"/>
      <c r="R42" s="18">
        <v>52.6612211388765</v>
      </c>
      <c r="S42" s="18">
        <v>2.16112532163604</v>
      </c>
      <c r="T42" s="18">
        <v>2.87851033772696</v>
      </c>
      <c r="U42" s="18"/>
      <c r="V42" s="18">
        <v>5.039635659363</v>
      </c>
    </row>
    <row r="43" spans="1:22">
      <c r="A43" s="16">
        <v>39904</v>
      </c>
      <c r="B43" s="17" t="s">
        <v>63</v>
      </c>
      <c r="C43" s="18">
        <v>7.98743323294451</v>
      </c>
      <c r="D43" s="18">
        <f t="shared" ref="D43:D74" si="2">C43/J43</f>
        <v>0.485559125242532</v>
      </c>
      <c r="E43" s="18">
        <v>8.4625371572832</v>
      </c>
      <c r="F43" s="18">
        <f t="shared" si="1"/>
        <v>0.514440874757469</v>
      </c>
      <c r="G43" s="18"/>
      <c r="H43" s="18"/>
      <c r="I43" s="18"/>
      <c r="J43" s="18">
        <v>16.4499703902277</v>
      </c>
      <c r="K43" s="18">
        <v>19.4293235684656</v>
      </c>
      <c r="L43" s="18">
        <v>16.950291041666</v>
      </c>
      <c r="M43" s="18"/>
      <c r="N43" s="18">
        <v>36.3796146101316</v>
      </c>
      <c r="O43" s="18">
        <v>33.5832052268359</v>
      </c>
      <c r="P43" s="18">
        <v>20.7011803026812</v>
      </c>
      <c r="Q43" s="18"/>
      <c r="R43" s="18">
        <v>54.2843855295171</v>
      </c>
      <c r="S43" s="18">
        <v>2.93010823567546</v>
      </c>
      <c r="T43" s="18">
        <v>3.28088799184846</v>
      </c>
      <c r="U43" s="18"/>
      <c r="V43" s="18">
        <v>6.21099622752392</v>
      </c>
    </row>
    <row r="44" spans="1:22">
      <c r="A44" s="16">
        <v>39995</v>
      </c>
      <c r="B44" s="17" t="s">
        <v>64</v>
      </c>
      <c r="C44" s="18">
        <v>6.29151887222695</v>
      </c>
      <c r="D44" s="18">
        <f t="shared" si="2"/>
        <v>0.346992931419664</v>
      </c>
      <c r="E44" s="18">
        <v>11.8400287834738</v>
      </c>
      <c r="F44" s="18">
        <f t="shared" si="1"/>
        <v>0.653007068580334</v>
      </c>
      <c r="G44" s="18"/>
      <c r="H44" s="18"/>
      <c r="I44" s="18"/>
      <c r="J44" s="18">
        <v>18.1315476557008</v>
      </c>
      <c r="K44" s="18">
        <v>17.5813978795856</v>
      </c>
      <c r="L44" s="19">
        <v>18.276</v>
      </c>
      <c r="M44" s="18"/>
      <c r="N44" s="18">
        <v>35.8576259595358</v>
      </c>
      <c r="O44" s="18">
        <v>28.5350133594809</v>
      </c>
      <c r="P44" s="18">
        <v>19.8367087812542</v>
      </c>
      <c r="Q44" s="18"/>
      <c r="R44" s="18">
        <v>48.3717221407351</v>
      </c>
      <c r="S44" s="18">
        <v>2.10131908742383</v>
      </c>
      <c r="T44" s="18">
        <v>3.52080520292621</v>
      </c>
      <c r="U44" s="18"/>
      <c r="V44" s="18">
        <v>5.62212429035004</v>
      </c>
    </row>
    <row r="45" spans="1:22">
      <c r="A45" s="16">
        <v>40087</v>
      </c>
      <c r="B45" s="17" t="s">
        <v>65</v>
      </c>
      <c r="C45" s="18">
        <v>8.29560865194599</v>
      </c>
      <c r="D45" s="18">
        <f t="shared" si="2"/>
        <v>0.380955768304556</v>
      </c>
      <c r="E45" s="18">
        <v>13.4801704335515</v>
      </c>
      <c r="F45" s="18">
        <f t="shared" si="1"/>
        <v>0.619044231695443</v>
      </c>
      <c r="G45" s="18"/>
      <c r="H45" s="18"/>
      <c r="I45" s="18"/>
      <c r="J45" s="18">
        <v>21.7757790854975</v>
      </c>
      <c r="K45" s="18">
        <v>18.9259830122934</v>
      </c>
      <c r="L45" s="18">
        <v>25.6537646679002</v>
      </c>
      <c r="M45" s="18"/>
      <c r="N45" s="18">
        <v>44.5797476801935</v>
      </c>
      <c r="O45" s="18">
        <v>24.6178101875439</v>
      </c>
      <c r="P45" s="18">
        <v>23.3178117397217</v>
      </c>
      <c r="Q45" s="18"/>
      <c r="R45" s="18">
        <v>47.9356219272657</v>
      </c>
      <c r="S45" s="18">
        <v>2.36960168494363</v>
      </c>
      <c r="T45" s="18">
        <v>3.86269887845238</v>
      </c>
      <c r="U45" s="18"/>
      <c r="V45" s="18">
        <v>6.23230056339601</v>
      </c>
    </row>
    <row r="46" spans="1:22">
      <c r="A46" s="16">
        <v>40179</v>
      </c>
      <c r="B46" s="17" t="s">
        <v>66</v>
      </c>
      <c r="C46" s="18">
        <v>7.31090293870922</v>
      </c>
      <c r="D46" s="18">
        <f t="shared" si="2"/>
        <v>0.395038366695936</v>
      </c>
      <c r="E46" s="18">
        <v>11.1959145126106</v>
      </c>
      <c r="F46" s="18">
        <f t="shared" si="1"/>
        <v>0.604961633304065</v>
      </c>
      <c r="G46" s="18"/>
      <c r="H46" s="18"/>
      <c r="I46" s="18"/>
      <c r="J46" s="18">
        <v>18.5068174513198</v>
      </c>
      <c r="K46" s="18">
        <v>16.2822607319276</v>
      </c>
      <c r="L46" s="18">
        <v>21.3136598670121</v>
      </c>
      <c r="M46" s="18"/>
      <c r="N46" s="18">
        <v>37.5959205989397</v>
      </c>
      <c r="O46" s="19">
        <v>18.981</v>
      </c>
      <c r="P46" s="18">
        <v>18.4797515608881</v>
      </c>
      <c r="Q46" s="18"/>
      <c r="R46" s="18">
        <v>37.4611903634222</v>
      </c>
      <c r="S46" s="18">
        <v>1.74530449576323</v>
      </c>
      <c r="T46" s="18">
        <v>2.63991727919519</v>
      </c>
      <c r="U46" s="18"/>
      <c r="V46" s="18">
        <v>4.38522177495842</v>
      </c>
    </row>
    <row r="47" spans="1:22">
      <c r="A47" s="16">
        <v>40269</v>
      </c>
      <c r="B47" s="17" t="s">
        <v>67</v>
      </c>
      <c r="C47" s="18">
        <v>8.42653032549481</v>
      </c>
      <c r="D47" s="18">
        <f t="shared" si="2"/>
        <v>0.369801320038847</v>
      </c>
      <c r="E47" s="18">
        <v>14.360111768183</v>
      </c>
      <c r="F47" s="18">
        <f t="shared" si="1"/>
        <v>0.630198679961153</v>
      </c>
      <c r="G47" s="18"/>
      <c r="H47" s="18"/>
      <c r="I47" s="18"/>
      <c r="J47" s="18">
        <v>22.7866420936778</v>
      </c>
      <c r="K47" s="18">
        <v>16.0676428454389</v>
      </c>
      <c r="L47" s="18">
        <v>21.976757334155</v>
      </c>
      <c r="M47" s="18"/>
      <c r="N47" s="18">
        <v>38.0444001795939</v>
      </c>
      <c r="O47" s="18">
        <v>15.8613746093144</v>
      </c>
      <c r="P47" s="18">
        <v>17.7281635418051</v>
      </c>
      <c r="Q47" s="18"/>
      <c r="R47" s="18">
        <v>33.5895381511196</v>
      </c>
      <c r="S47" s="18">
        <v>2.12784759031332</v>
      </c>
      <c r="T47" s="18">
        <v>4.43163774496847</v>
      </c>
      <c r="U47" s="18"/>
      <c r="V47" s="18">
        <v>6.55948533528179</v>
      </c>
    </row>
    <row r="48" spans="1:22">
      <c r="A48" s="16">
        <v>40360</v>
      </c>
      <c r="B48" s="17" t="s">
        <v>68</v>
      </c>
      <c r="C48" s="18">
        <v>8.81935788462719</v>
      </c>
      <c r="D48" s="18">
        <f t="shared" si="2"/>
        <v>0.4088789058927</v>
      </c>
      <c r="E48" s="18">
        <v>12.7502505190443</v>
      </c>
      <c r="F48" s="18">
        <f t="shared" si="1"/>
        <v>0.5911210941073</v>
      </c>
      <c r="G48" s="18"/>
      <c r="H48" s="18"/>
      <c r="I48" s="18"/>
      <c r="J48" s="18">
        <v>21.5696084036715</v>
      </c>
      <c r="K48" s="18">
        <v>13.4137807893989</v>
      </c>
      <c r="L48" s="18">
        <v>21.0288805555133</v>
      </c>
      <c r="M48" s="18"/>
      <c r="N48" s="18">
        <v>34.4426613449123</v>
      </c>
      <c r="O48" s="18">
        <v>18.5414524521585</v>
      </c>
      <c r="P48" s="18">
        <v>19.4505309736511</v>
      </c>
      <c r="Q48" s="18"/>
      <c r="R48" s="18">
        <v>37.9919834258096</v>
      </c>
      <c r="S48" s="18">
        <v>2.06456967231061</v>
      </c>
      <c r="T48" s="18">
        <v>4.81368503120937</v>
      </c>
      <c r="U48" s="18"/>
      <c r="V48" s="18">
        <v>6.87825470351998</v>
      </c>
    </row>
    <row r="49" spans="1:22">
      <c r="A49" s="16">
        <v>40452</v>
      </c>
      <c r="B49" s="17" t="s">
        <v>69</v>
      </c>
      <c r="C49" s="18">
        <v>9.70887315444862</v>
      </c>
      <c r="D49" s="18">
        <f t="shared" si="2"/>
        <v>0.320590014031989</v>
      </c>
      <c r="E49" s="18">
        <v>17.5149221965765</v>
      </c>
      <c r="F49" s="18">
        <f t="shared" si="1"/>
        <v>0.578348183506424</v>
      </c>
      <c r="G49" s="18">
        <v>3.06059508379318</v>
      </c>
      <c r="H49" s="18">
        <f>G49/J49</f>
        <v>0.101061802461587</v>
      </c>
      <c r="I49" s="18"/>
      <c r="J49" s="18">
        <v>30.2843904348183</v>
      </c>
      <c r="K49" s="18">
        <v>17.2304795008081</v>
      </c>
      <c r="L49" s="18">
        <v>27.2873391927199</v>
      </c>
      <c r="M49" s="18">
        <v>1.4016779960886</v>
      </c>
      <c r="N49" s="18">
        <v>45.9194966896166</v>
      </c>
      <c r="O49" s="18">
        <v>27.2684977635678</v>
      </c>
      <c r="P49" s="18">
        <v>31.2499733895207</v>
      </c>
      <c r="Q49" s="18">
        <v>0.797381142223596</v>
      </c>
      <c r="R49" s="18">
        <v>59.3158522953121</v>
      </c>
      <c r="S49" s="18">
        <v>2.57238778722939</v>
      </c>
      <c r="T49" s="18">
        <v>7.22091242505178</v>
      </c>
      <c r="U49" s="18"/>
      <c r="V49" s="18">
        <v>9.79330021228117</v>
      </c>
    </row>
    <row r="50" spans="1:22">
      <c r="A50" s="16">
        <v>40544</v>
      </c>
      <c r="B50" s="17" t="s">
        <v>70</v>
      </c>
      <c r="C50" s="18">
        <v>13.085186382335</v>
      </c>
      <c r="D50" s="18">
        <f t="shared" si="2"/>
        <v>0.472428747274833</v>
      </c>
      <c r="E50" s="18">
        <v>11.9085003289755</v>
      </c>
      <c r="F50" s="18">
        <f t="shared" si="1"/>
        <v>0.42994556806121</v>
      </c>
      <c r="G50" s="18">
        <v>2.7040062377656</v>
      </c>
      <c r="H50" s="18">
        <f t="shared" ref="H50:H85" si="3">G50/J50</f>
        <v>0.0976256846639567</v>
      </c>
      <c r="I50" s="18"/>
      <c r="J50" s="18">
        <v>27.6976929490761</v>
      </c>
      <c r="K50" s="18">
        <v>14.3655716936345</v>
      </c>
      <c r="L50" s="18">
        <v>21.7234633459116</v>
      </c>
      <c r="M50" s="18">
        <v>1.42929088608831</v>
      </c>
      <c r="N50" s="18">
        <v>37.5183259256345</v>
      </c>
      <c r="O50" s="18">
        <v>23.8328829931601</v>
      </c>
      <c r="P50" s="18">
        <v>23.8594758186324</v>
      </c>
      <c r="Q50" s="18">
        <v>0.758693881951763</v>
      </c>
      <c r="R50" s="18">
        <v>48.4510526937443</v>
      </c>
      <c r="S50" s="18">
        <v>2.11451576161148</v>
      </c>
      <c r="T50" s="18">
        <v>5.49140340211681</v>
      </c>
      <c r="U50" s="18"/>
      <c r="V50" s="18">
        <v>7.60591916372828</v>
      </c>
    </row>
    <row r="51" spans="1:22">
      <c r="A51" s="16">
        <v>40634</v>
      </c>
      <c r="B51" s="17" t="s">
        <v>71</v>
      </c>
      <c r="C51" s="18">
        <v>12.890682092056</v>
      </c>
      <c r="D51" s="18">
        <f t="shared" si="2"/>
        <v>0.449014843095459</v>
      </c>
      <c r="E51" s="18">
        <v>13.2604268792985</v>
      </c>
      <c r="F51" s="18">
        <f t="shared" si="1"/>
        <v>0.461893982961252</v>
      </c>
      <c r="G51" s="18">
        <v>2.55770163986942</v>
      </c>
      <c r="H51" s="18">
        <f t="shared" si="3"/>
        <v>0.0890911739432863</v>
      </c>
      <c r="I51" s="18"/>
      <c r="J51" s="18">
        <v>28.708810611224</v>
      </c>
      <c r="K51" s="18">
        <v>14.8073203465736</v>
      </c>
      <c r="L51" s="18">
        <v>24.1921685953312</v>
      </c>
      <c r="M51" s="18">
        <v>1.34667245301921</v>
      </c>
      <c r="N51" s="18">
        <v>40.3461613949241</v>
      </c>
      <c r="O51" s="18">
        <v>24.3878061500003</v>
      </c>
      <c r="P51" s="18">
        <v>29.3104850166963</v>
      </c>
      <c r="Q51" s="18">
        <v>1.00041279869247</v>
      </c>
      <c r="R51" s="18">
        <v>54.6987039653891</v>
      </c>
      <c r="S51" s="18">
        <v>1.98081776738572</v>
      </c>
      <c r="T51" s="18">
        <v>6.63082579975077</v>
      </c>
      <c r="U51" s="18"/>
      <c r="V51" s="18">
        <v>8.61164356713649</v>
      </c>
    </row>
    <row r="52" spans="1:22">
      <c r="A52" s="16">
        <v>40725</v>
      </c>
      <c r="B52" s="17" t="s">
        <v>72</v>
      </c>
      <c r="C52" s="18">
        <v>12.942093227192</v>
      </c>
      <c r="D52" s="18">
        <f t="shared" si="2"/>
        <v>0.495231605484546</v>
      </c>
      <c r="E52" s="18">
        <v>8.03087572183847</v>
      </c>
      <c r="F52" s="18">
        <f t="shared" si="1"/>
        <v>0.30730295380787</v>
      </c>
      <c r="G52" s="18">
        <v>5.16044637394584</v>
      </c>
      <c r="H52" s="18">
        <f t="shared" si="3"/>
        <v>0.197465440707584</v>
      </c>
      <c r="I52" s="18"/>
      <c r="J52" s="18">
        <v>26.1334153229763</v>
      </c>
      <c r="K52" s="18">
        <v>14.5495304682042</v>
      </c>
      <c r="L52" s="18">
        <v>20.8617774755415</v>
      </c>
      <c r="M52" s="18">
        <v>2.07738754076835</v>
      </c>
      <c r="N52" s="18">
        <v>37.4886954845141</v>
      </c>
      <c r="O52" s="18">
        <v>23.4154800646507</v>
      </c>
      <c r="P52" s="18">
        <v>23.6565025490113</v>
      </c>
      <c r="Q52" s="18">
        <v>1.47843010276463</v>
      </c>
      <c r="R52" s="18">
        <v>48.5504127164266</v>
      </c>
      <c r="S52" s="18">
        <v>2.72195422298413</v>
      </c>
      <c r="T52" s="18">
        <v>7.10490931263153</v>
      </c>
      <c r="U52" s="18"/>
      <c r="V52" s="18">
        <v>9.82686353561567</v>
      </c>
    </row>
    <row r="53" spans="1:22">
      <c r="A53" s="16">
        <v>40817</v>
      </c>
      <c r="B53" s="17" t="s">
        <v>73</v>
      </c>
      <c r="C53" s="18">
        <v>8.58046545340221</v>
      </c>
      <c r="D53" s="18">
        <f t="shared" si="2"/>
        <v>0.435180399551205</v>
      </c>
      <c r="E53" s="18">
        <v>6.39089088842845</v>
      </c>
      <c r="F53" s="18">
        <f t="shared" si="1"/>
        <v>0.324130487491408</v>
      </c>
      <c r="G53" s="18">
        <v>4.74567471529212</v>
      </c>
      <c r="H53" s="18">
        <f t="shared" si="3"/>
        <v>0.240689112957386</v>
      </c>
      <c r="I53" s="18"/>
      <c r="J53" s="18">
        <v>19.7170310571228</v>
      </c>
      <c r="K53" s="18">
        <v>14.1334180316935</v>
      </c>
      <c r="L53" s="18">
        <v>23.2930804148691</v>
      </c>
      <c r="M53" s="18">
        <v>3.1121935085468</v>
      </c>
      <c r="N53" s="18">
        <v>40.5386919551094</v>
      </c>
      <c r="O53" s="18">
        <v>21.9674760030063</v>
      </c>
      <c r="P53" s="18">
        <v>27.9706808166624</v>
      </c>
      <c r="Q53" s="18">
        <v>2.65166748914007</v>
      </c>
      <c r="R53" s="18">
        <v>52.5898243088088</v>
      </c>
      <c r="S53" s="18">
        <v>2.59829041969886</v>
      </c>
      <c r="T53" s="18">
        <v>8.19977326485697</v>
      </c>
      <c r="U53" s="18">
        <v>0.0277265925488226</v>
      </c>
      <c r="V53" s="18">
        <v>10.8257902771046</v>
      </c>
    </row>
    <row r="54" spans="1:22">
      <c r="A54" s="16">
        <v>40909</v>
      </c>
      <c r="B54" s="17" t="s">
        <v>74</v>
      </c>
      <c r="C54" s="18">
        <v>7.51844862557872</v>
      </c>
      <c r="D54" s="18">
        <f t="shared" si="2"/>
        <v>0.315392679300424</v>
      </c>
      <c r="E54" s="18">
        <v>9.68688848594523</v>
      </c>
      <c r="F54" s="18">
        <f t="shared" si="1"/>
        <v>0.406356931571309</v>
      </c>
      <c r="G54" s="18">
        <v>6.63303682364629</v>
      </c>
      <c r="H54" s="18">
        <f t="shared" si="3"/>
        <v>0.278250389128269</v>
      </c>
      <c r="I54" s="18"/>
      <c r="J54" s="18">
        <v>23.8383739351702</v>
      </c>
      <c r="K54" s="18">
        <v>9.69706959864192</v>
      </c>
      <c r="L54" s="18">
        <v>17.4380708810013</v>
      </c>
      <c r="M54" s="18">
        <v>2.15625810328143</v>
      </c>
      <c r="N54" s="18">
        <v>29.2913985829247</v>
      </c>
      <c r="O54" s="19">
        <v>13.543</v>
      </c>
      <c r="P54" s="18">
        <v>24.8509411834674</v>
      </c>
      <c r="Q54" s="18">
        <v>4.24635225336637</v>
      </c>
      <c r="R54" s="18">
        <v>42.6410827191764</v>
      </c>
      <c r="S54" s="18">
        <v>1.7709819904448</v>
      </c>
      <c r="T54" s="18">
        <v>5.34919377356293</v>
      </c>
      <c r="U54" s="18">
        <v>0.0414205561295961</v>
      </c>
      <c r="V54" s="18">
        <v>7.16159632013733</v>
      </c>
    </row>
    <row r="55" spans="1:22">
      <c r="A55" s="16">
        <v>41000</v>
      </c>
      <c r="B55" s="17" t="s">
        <v>75</v>
      </c>
      <c r="C55" s="18">
        <v>7.16492524578682</v>
      </c>
      <c r="D55" s="18">
        <f t="shared" si="2"/>
        <v>0.334033462497762</v>
      </c>
      <c r="E55" s="18">
        <v>7.61780848284634</v>
      </c>
      <c r="F55" s="18">
        <f t="shared" ref="F55:F85" si="4">E55/J55</f>
        <v>0.355147172772848</v>
      </c>
      <c r="G55" s="18">
        <v>6.66698927878807</v>
      </c>
      <c r="H55" s="18">
        <f t="shared" si="3"/>
        <v>0.310819364729392</v>
      </c>
      <c r="I55" s="18"/>
      <c r="J55" s="18">
        <v>21.4497230074212</v>
      </c>
      <c r="K55" s="18">
        <v>10.9294292334575</v>
      </c>
      <c r="L55" s="18">
        <v>18.1843505331899</v>
      </c>
      <c r="M55" s="18">
        <v>3.55999089209107</v>
      </c>
      <c r="N55" s="18">
        <v>32.6737706587384</v>
      </c>
      <c r="O55" s="18">
        <v>15.8471588427865</v>
      </c>
      <c r="P55" s="18">
        <v>23.2370256151411</v>
      </c>
      <c r="Q55" s="18">
        <v>6.03934782125168</v>
      </c>
      <c r="R55" s="18">
        <v>45.1235322791793</v>
      </c>
      <c r="S55" s="18">
        <v>1.97581219039454</v>
      </c>
      <c r="T55" s="18">
        <v>5.68158856750141</v>
      </c>
      <c r="U55" s="18">
        <v>0.277983853730394</v>
      </c>
      <c r="V55" s="18">
        <v>7.93538461162635</v>
      </c>
    </row>
    <row r="56" spans="1:22">
      <c r="A56" s="16">
        <v>41091</v>
      </c>
      <c r="B56" s="17" t="s">
        <v>76</v>
      </c>
      <c r="C56" s="18">
        <v>6.89693025938686</v>
      </c>
      <c r="D56" s="18">
        <f t="shared" si="2"/>
        <v>0.297065578674185</v>
      </c>
      <c r="E56" s="18">
        <v>8.41352268542614</v>
      </c>
      <c r="F56" s="18">
        <f t="shared" si="4"/>
        <v>0.362388467221748</v>
      </c>
      <c r="G56" s="18">
        <v>7.90640809364231</v>
      </c>
      <c r="H56" s="18">
        <f t="shared" si="3"/>
        <v>0.340545954104067</v>
      </c>
      <c r="I56" s="18"/>
      <c r="J56" s="18">
        <v>23.2168610384553</v>
      </c>
      <c r="K56" s="18">
        <v>9.8543591536072</v>
      </c>
      <c r="L56" s="18">
        <v>15.3730211119948</v>
      </c>
      <c r="M56" s="18">
        <v>4.46788148767061</v>
      </c>
      <c r="N56" s="18">
        <v>29.6952617532726</v>
      </c>
      <c r="O56" s="18">
        <v>14.1696528885088</v>
      </c>
      <c r="P56" s="18">
        <v>21.0807426679304</v>
      </c>
      <c r="Q56" s="18">
        <v>10.3863356555616</v>
      </c>
      <c r="R56" s="18">
        <v>45.6367312120009</v>
      </c>
      <c r="S56" s="18">
        <v>2.04450315406537</v>
      </c>
      <c r="T56" s="18">
        <v>5.37866292649702</v>
      </c>
      <c r="U56" s="18">
        <v>0.396829050943461</v>
      </c>
      <c r="V56" s="18">
        <v>7.81999513150586</v>
      </c>
    </row>
    <row r="57" spans="1:22">
      <c r="A57" s="16">
        <v>41183</v>
      </c>
      <c r="B57" s="17" t="s">
        <v>77</v>
      </c>
      <c r="C57" s="18">
        <v>9.78536729721786</v>
      </c>
      <c r="D57" s="18">
        <f t="shared" si="2"/>
        <v>0.338580634386499</v>
      </c>
      <c r="E57" s="18">
        <v>8.94293810712358</v>
      </c>
      <c r="F57" s="18">
        <f t="shared" si="4"/>
        <v>0.309431988153371</v>
      </c>
      <c r="G57" s="18">
        <v>10.1728374945982</v>
      </c>
      <c r="H57" s="18">
        <f t="shared" si="3"/>
        <v>0.351987377460128</v>
      </c>
      <c r="I57" s="18"/>
      <c r="J57" s="18">
        <v>28.9011428989397</v>
      </c>
      <c r="K57" s="18">
        <v>9.6910438694779</v>
      </c>
      <c r="L57" s="18">
        <v>19.8424053034286</v>
      </c>
      <c r="M57" s="18">
        <v>6.73290528002867</v>
      </c>
      <c r="N57" s="18">
        <v>36.2663544529352</v>
      </c>
      <c r="O57" s="18">
        <v>14.5571210250097</v>
      </c>
      <c r="P57" s="18">
        <v>21.4963073120106</v>
      </c>
      <c r="Q57" s="18">
        <v>11.765153306368</v>
      </c>
      <c r="R57" s="18">
        <v>47.8185816433883</v>
      </c>
      <c r="S57" s="18">
        <v>2.05565191181334</v>
      </c>
      <c r="T57" s="18">
        <v>6.09902040555782</v>
      </c>
      <c r="U57" s="18">
        <v>0.963068543502967</v>
      </c>
      <c r="V57" s="18">
        <v>9.11774086087413</v>
      </c>
    </row>
    <row r="58" spans="1:22">
      <c r="A58" s="16">
        <v>41275</v>
      </c>
      <c r="B58" s="17" t="s">
        <v>78</v>
      </c>
      <c r="C58" s="18">
        <v>7.45985547420474</v>
      </c>
      <c r="D58" s="18">
        <f t="shared" si="2"/>
        <v>0.255984484560417</v>
      </c>
      <c r="E58" s="18">
        <v>8.58504040341317</v>
      </c>
      <c r="F58" s="18">
        <f t="shared" si="4"/>
        <v>0.294595136621243</v>
      </c>
      <c r="G58" s="18">
        <v>13.0969307725988</v>
      </c>
      <c r="H58" s="18">
        <f t="shared" si="3"/>
        <v>0.44942037881834</v>
      </c>
      <c r="I58" s="18"/>
      <c r="J58" s="18">
        <v>29.1418266502167</v>
      </c>
      <c r="K58" s="18">
        <v>7.70769351341007</v>
      </c>
      <c r="L58" s="18">
        <v>14.8225803968889</v>
      </c>
      <c r="M58" s="18">
        <v>5.61633974293235</v>
      </c>
      <c r="N58" s="18">
        <v>28.1466136532313</v>
      </c>
      <c r="O58" s="18">
        <v>11.6749814493555</v>
      </c>
      <c r="P58" s="18">
        <v>16.2826981685882</v>
      </c>
      <c r="Q58" s="18">
        <v>12.2525939561982</v>
      </c>
      <c r="R58" s="18">
        <v>40.2102735741419</v>
      </c>
      <c r="S58" s="19">
        <v>1.884</v>
      </c>
      <c r="T58" s="19">
        <v>5.806</v>
      </c>
      <c r="U58" s="19">
        <v>1.293</v>
      </c>
      <c r="V58" s="19">
        <v>8.983</v>
      </c>
    </row>
    <row r="59" spans="1:22">
      <c r="A59" s="16">
        <v>41365</v>
      </c>
      <c r="B59" s="17" t="s">
        <v>79</v>
      </c>
      <c r="C59" s="18">
        <v>5.46876564609046</v>
      </c>
      <c r="D59" s="18">
        <f t="shared" si="2"/>
        <v>0.212568964461046</v>
      </c>
      <c r="E59" s="18">
        <v>7.17621189285285</v>
      </c>
      <c r="F59" s="18">
        <f t="shared" si="4"/>
        <v>0.278936789311366</v>
      </c>
      <c r="G59" s="19">
        <v>13.082</v>
      </c>
      <c r="H59" s="18">
        <f t="shared" si="3"/>
        <v>0.508492660508752</v>
      </c>
      <c r="I59" s="18"/>
      <c r="J59" s="18">
        <v>25.7270183347609</v>
      </c>
      <c r="K59" s="18">
        <v>6.87811064056424</v>
      </c>
      <c r="L59" s="18">
        <v>17.7062837773134</v>
      </c>
      <c r="M59" s="19">
        <v>7.604</v>
      </c>
      <c r="N59" s="18">
        <v>32.1888886594927</v>
      </c>
      <c r="O59" s="18">
        <v>10.6544383785342</v>
      </c>
      <c r="P59" s="18">
        <v>15.1559868574069</v>
      </c>
      <c r="Q59" s="18">
        <v>11.6938581468243</v>
      </c>
      <c r="R59" s="18">
        <v>37.5042833827653</v>
      </c>
      <c r="S59" s="18">
        <v>1.71206164368067</v>
      </c>
      <c r="T59" s="18">
        <v>5.5137856365798</v>
      </c>
      <c r="U59" s="18">
        <v>1.62236860412989</v>
      </c>
      <c r="V59" s="18">
        <v>8.84821588439036</v>
      </c>
    </row>
    <row r="60" spans="1:22">
      <c r="A60" s="16">
        <v>41456</v>
      </c>
      <c r="B60" s="17" t="s">
        <v>80</v>
      </c>
      <c r="C60" s="18">
        <v>5.64253028774945</v>
      </c>
      <c r="D60" s="18">
        <f t="shared" si="2"/>
        <v>0.230908629082908</v>
      </c>
      <c r="E60" s="18">
        <v>6.69896095198876</v>
      </c>
      <c r="F60" s="18">
        <f t="shared" si="4"/>
        <v>0.274140821727095</v>
      </c>
      <c r="G60" s="18">
        <v>12.094712422982</v>
      </c>
      <c r="H60" s="18">
        <f t="shared" si="3"/>
        <v>0.494950549189998</v>
      </c>
      <c r="I60" s="18"/>
      <c r="J60" s="18">
        <v>24.4362036627202</v>
      </c>
      <c r="K60" s="19">
        <v>5.921</v>
      </c>
      <c r="L60" s="18">
        <v>17.6853753957798</v>
      </c>
      <c r="M60" s="18">
        <v>8.87161047798149</v>
      </c>
      <c r="N60" s="18">
        <v>32.4782775258053</v>
      </c>
      <c r="O60" s="18">
        <v>9.908899115667</v>
      </c>
      <c r="P60" s="18">
        <v>17.3422497650567</v>
      </c>
      <c r="Q60" s="18">
        <v>11.976643292803</v>
      </c>
      <c r="R60" s="18">
        <v>39.2277921735266</v>
      </c>
      <c r="S60" s="18">
        <v>1.09319965015211</v>
      </c>
      <c r="T60" s="18">
        <v>5.1556428761631</v>
      </c>
      <c r="U60" s="18">
        <v>2.31368325276539</v>
      </c>
      <c r="V60" s="18">
        <v>8.56252577908059</v>
      </c>
    </row>
    <row r="61" spans="1:22">
      <c r="A61" s="16">
        <v>41548</v>
      </c>
      <c r="B61" s="17" t="s">
        <v>81</v>
      </c>
      <c r="C61" s="18">
        <v>5.22574759823226</v>
      </c>
      <c r="D61" s="18">
        <f t="shared" si="2"/>
        <v>0.23710319513153</v>
      </c>
      <c r="E61" s="18">
        <v>4.34352454629613</v>
      </c>
      <c r="F61" s="18">
        <f t="shared" si="4"/>
        <v>0.197074873728578</v>
      </c>
      <c r="G61" s="18">
        <v>12.4706990812215</v>
      </c>
      <c r="H61" s="18">
        <f t="shared" si="3"/>
        <v>0.565821931139896</v>
      </c>
      <c r="I61" s="18"/>
      <c r="J61" s="18">
        <v>22.0399712257498</v>
      </c>
      <c r="K61" s="18">
        <v>7.35215138092698</v>
      </c>
      <c r="L61" s="18">
        <v>18.9738790966305</v>
      </c>
      <c r="M61" s="18">
        <v>10.8805608762932</v>
      </c>
      <c r="N61" s="18">
        <v>37.2065913538507</v>
      </c>
      <c r="O61" s="18">
        <v>10.1800121571762</v>
      </c>
      <c r="P61" s="18">
        <v>19.0427352674459</v>
      </c>
      <c r="Q61" s="18">
        <v>31.1315083624313</v>
      </c>
      <c r="R61" s="18">
        <v>60.3542557870534</v>
      </c>
      <c r="S61" s="18">
        <v>1.36699562584325</v>
      </c>
      <c r="T61" s="18">
        <v>6.37768285356455</v>
      </c>
      <c r="U61" s="18">
        <v>3.16295719354046</v>
      </c>
      <c r="V61" s="18">
        <v>10.9076356729483</v>
      </c>
    </row>
    <row r="62" spans="1:22">
      <c r="A62" s="16">
        <v>41640</v>
      </c>
      <c r="B62" s="17" t="s">
        <v>82</v>
      </c>
      <c r="C62" s="18">
        <v>2.65733226351557</v>
      </c>
      <c r="D62" s="18">
        <f t="shared" si="2"/>
        <v>0.119249123611985</v>
      </c>
      <c r="E62" s="18">
        <v>5.23706137172671</v>
      </c>
      <c r="F62" s="18">
        <f t="shared" si="4"/>
        <v>0.235015766547151</v>
      </c>
      <c r="G62" s="18">
        <v>14.389478841356</v>
      </c>
      <c r="H62" s="18">
        <f t="shared" si="3"/>
        <v>0.645735109840864</v>
      </c>
      <c r="I62" s="18"/>
      <c r="J62" s="18">
        <v>22.2838724765983</v>
      </c>
      <c r="K62" s="18">
        <v>4.64501208552103</v>
      </c>
      <c r="L62" s="18">
        <v>15.0172488258449</v>
      </c>
      <c r="M62" s="18">
        <v>8.817374831663</v>
      </c>
      <c r="N62" s="18">
        <v>28.4796357430289</v>
      </c>
      <c r="O62" s="18">
        <v>6.09048807280982</v>
      </c>
      <c r="P62" s="18">
        <v>13.4083933335675</v>
      </c>
      <c r="Q62" s="18">
        <v>24.7630921372046</v>
      </c>
      <c r="R62" s="18">
        <v>44.2619735435819</v>
      </c>
      <c r="S62" s="18">
        <v>0.864397824218618</v>
      </c>
      <c r="T62" s="18">
        <v>4.98850102203296</v>
      </c>
      <c r="U62" s="18">
        <v>2.02301657189426</v>
      </c>
      <c r="V62" s="18">
        <v>7.87591541814584</v>
      </c>
    </row>
    <row r="63" spans="1:22">
      <c r="A63" s="16">
        <v>41730</v>
      </c>
      <c r="B63" s="17" t="s">
        <v>83</v>
      </c>
      <c r="C63" s="18">
        <v>2.22667934532717</v>
      </c>
      <c r="D63" s="18">
        <f t="shared" si="2"/>
        <v>0.0880468856236679</v>
      </c>
      <c r="E63" s="18">
        <v>3.98241772359229</v>
      </c>
      <c r="F63" s="18">
        <f t="shared" si="4"/>
        <v>0.157471922731325</v>
      </c>
      <c r="G63" s="18">
        <v>19.0806031806101</v>
      </c>
      <c r="H63" s="18">
        <f t="shared" si="3"/>
        <v>0.754481191645009</v>
      </c>
      <c r="I63" s="18"/>
      <c r="J63" s="18">
        <v>25.2897002495295</v>
      </c>
      <c r="K63" s="18">
        <v>5.13689325369285</v>
      </c>
      <c r="L63" s="18">
        <v>15.0205433048762</v>
      </c>
      <c r="M63" s="18">
        <v>10.8032365477927</v>
      </c>
      <c r="N63" s="18">
        <v>30.9606731063618</v>
      </c>
      <c r="O63" s="18">
        <v>6.65440514548368</v>
      </c>
      <c r="P63" s="18">
        <v>13.9850710798893</v>
      </c>
      <c r="Q63" s="19">
        <v>32.991</v>
      </c>
      <c r="R63" s="18">
        <v>53.6303451035546</v>
      </c>
      <c r="S63" s="18">
        <v>1.0739166152896</v>
      </c>
      <c r="T63" s="18">
        <v>4.74393368465092</v>
      </c>
      <c r="U63" s="18">
        <v>2.48558518353741</v>
      </c>
      <c r="V63" s="18">
        <v>8.30343548347792</v>
      </c>
    </row>
    <row r="64" spans="1:22">
      <c r="A64" s="16">
        <v>41821</v>
      </c>
      <c r="B64" s="17" t="s">
        <v>84</v>
      </c>
      <c r="C64" s="18">
        <v>2.1070317269491</v>
      </c>
      <c r="D64" s="18">
        <f t="shared" si="2"/>
        <v>0.0838763333582378</v>
      </c>
      <c r="E64" s="18">
        <v>3.58655117768237</v>
      </c>
      <c r="F64" s="18">
        <f t="shared" si="4"/>
        <v>0.142772772871936</v>
      </c>
      <c r="G64" s="18">
        <v>19.427111367374</v>
      </c>
      <c r="H64" s="18">
        <f t="shared" si="3"/>
        <v>0.773350893769829</v>
      </c>
      <c r="I64" s="18"/>
      <c r="J64" s="18">
        <v>25.1206942720054</v>
      </c>
      <c r="K64" s="18">
        <v>4.87132645813661</v>
      </c>
      <c r="L64" s="18">
        <v>16.6608207037146</v>
      </c>
      <c r="M64" s="18">
        <v>13.6954108177135</v>
      </c>
      <c r="N64" s="18">
        <v>35.2275579795648</v>
      </c>
      <c r="O64" s="18">
        <v>6.41923829738768</v>
      </c>
      <c r="P64" s="18">
        <v>13.4902875377679</v>
      </c>
      <c r="Q64" s="18">
        <v>29.9164192361878</v>
      </c>
      <c r="R64" s="18">
        <v>49.8259450713434</v>
      </c>
      <c r="S64" s="18">
        <v>0.966978604513838</v>
      </c>
      <c r="T64" s="18">
        <v>4.46798596594972</v>
      </c>
      <c r="U64" s="18">
        <v>2.60242777451006</v>
      </c>
      <c r="V64" s="18">
        <v>8.03739234497363</v>
      </c>
    </row>
    <row r="65" spans="1:22">
      <c r="A65" s="16">
        <v>41913</v>
      </c>
      <c r="B65" s="17" t="s">
        <v>85</v>
      </c>
      <c r="C65" s="18">
        <v>1.40188890818772</v>
      </c>
      <c r="D65" s="18">
        <f t="shared" si="2"/>
        <v>0.0710084592573817</v>
      </c>
      <c r="E65" s="18">
        <v>3.34155481072293</v>
      </c>
      <c r="F65" s="18">
        <f t="shared" si="4"/>
        <v>0.169256392034849</v>
      </c>
      <c r="G65" s="18">
        <v>14.9991182638292</v>
      </c>
      <c r="H65" s="18">
        <f t="shared" si="3"/>
        <v>0.759735148707767</v>
      </c>
      <c r="I65" s="18"/>
      <c r="J65" s="18">
        <v>19.7425619827399</v>
      </c>
      <c r="K65" s="18">
        <v>4.77267647917942</v>
      </c>
      <c r="L65" s="18">
        <v>17.219530898958</v>
      </c>
      <c r="M65" s="18">
        <v>14.8651404589418</v>
      </c>
      <c r="N65" s="18">
        <v>36.8573478370792</v>
      </c>
      <c r="O65" s="18">
        <v>5.99000155445356</v>
      </c>
      <c r="P65" s="18">
        <v>14.9656167820179</v>
      </c>
      <c r="Q65" s="18">
        <v>32.8401325174442</v>
      </c>
      <c r="R65" s="18">
        <v>53.7957508539157</v>
      </c>
      <c r="S65" s="18">
        <v>0.898109702790932</v>
      </c>
      <c r="T65" s="18">
        <v>4.69786745102978</v>
      </c>
      <c r="U65" s="18">
        <v>3.38140856242713</v>
      </c>
      <c r="V65" s="18">
        <v>8.97738571624784</v>
      </c>
    </row>
    <row r="66" spans="1:22">
      <c r="A66" s="16">
        <v>42005</v>
      </c>
      <c r="B66" s="17" t="s">
        <v>86</v>
      </c>
      <c r="C66" s="18">
        <v>0.919551659635353</v>
      </c>
      <c r="D66" s="18">
        <f t="shared" si="2"/>
        <v>0.0494755008950475</v>
      </c>
      <c r="E66" s="18">
        <v>2.67241279341786</v>
      </c>
      <c r="F66" s="18">
        <f t="shared" si="4"/>
        <v>0.143786333445489</v>
      </c>
      <c r="G66" s="18">
        <v>14.994449505797</v>
      </c>
      <c r="H66" s="18">
        <f t="shared" si="3"/>
        <v>0.80676043827596</v>
      </c>
      <c r="I66" s="18"/>
      <c r="J66" s="19">
        <v>18.586</v>
      </c>
      <c r="K66" s="18">
        <v>3.04732608311926</v>
      </c>
      <c r="L66" s="18">
        <v>10.6762290141503</v>
      </c>
      <c r="M66" s="18">
        <v>11.2887137852094</v>
      </c>
      <c r="N66" s="18">
        <v>25.012268882479</v>
      </c>
      <c r="O66" s="18">
        <v>3.94203389863647</v>
      </c>
      <c r="P66" s="18">
        <v>14.3771334121426</v>
      </c>
      <c r="Q66" s="18">
        <v>31.7089869531489</v>
      </c>
      <c r="R66" s="18">
        <v>50.0281542639279</v>
      </c>
      <c r="S66" s="18">
        <v>0.586633579200664</v>
      </c>
      <c r="T66" s="18">
        <v>2.90549368873575</v>
      </c>
      <c r="U66" s="18">
        <v>2.37140553875099</v>
      </c>
      <c r="V66" s="18">
        <v>5.86353280668741</v>
      </c>
    </row>
    <row r="67" spans="1:22">
      <c r="A67" s="16">
        <v>42095</v>
      </c>
      <c r="B67" s="17" t="s">
        <v>87</v>
      </c>
      <c r="C67" s="18">
        <v>0.624310641139727</v>
      </c>
      <c r="D67" s="18">
        <f t="shared" si="2"/>
        <v>0.0302916730988766</v>
      </c>
      <c r="E67" s="18">
        <v>2.63267797148021</v>
      </c>
      <c r="F67" s="18">
        <f t="shared" si="4"/>
        <v>0.127738044543187</v>
      </c>
      <c r="G67" s="18">
        <v>17.3529869110786</v>
      </c>
      <c r="H67" s="18">
        <f t="shared" si="3"/>
        <v>0.841970282357933</v>
      </c>
      <c r="I67" s="18"/>
      <c r="J67" s="18">
        <v>20.6099755236986</v>
      </c>
      <c r="K67" s="18">
        <v>3.48106022236412</v>
      </c>
      <c r="L67" s="18">
        <v>14.1726835256839</v>
      </c>
      <c r="M67" s="18">
        <v>14.9621916581545</v>
      </c>
      <c r="N67" s="18">
        <v>32.6159354062025</v>
      </c>
      <c r="O67" s="18">
        <v>3.94941754517292</v>
      </c>
      <c r="P67" s="18">
        <v>19.0148995959889</v>
      </c>
      <c r="Q67" s="18">
        <v>40.5740087855844</v>
      </c>
      <c r="R67" s="18">
        <v>63.5383259267462</v>
      </c>
      <c r="S67" s="18">
        <v>0.564312054254342</v>
      </c>
      <c r="T67" s="19">
        <v>3</v>
      </c>
      <c r="U67" s="18">
        <v>2.82272377421123</v>
      </c>
      <c r="V67" s="18">
        <v>6.3869282217371</v>
      </c>
    </row>
    <row r="68" spans="1:22">
      <c r="A68" s="16">
        <v>42186</v>
      </c>
      <c r="B68" s="17" t="s">
        <v>88</v>
      </c>
      <c r="C68" s="18">
        <v>0.74685817747686</v>
      </c>
      <c r="D68" s="18">
        <f t="shared" si="2"/>
        <v>0.0385275736547686</v>
      </c>
      <c r="E68" s="18">
        <v>1.90877455956246</v>
      </c>
      <c r="F68" s="18">
        <f t="shared" si="4"/>
        <v>0.0984664219414934</v>
      </c>
      <c r="G68" s="18">
        <v>16.7293974278286</v>
      </c>
      <c r="H68" s="18">
        <f t="shared" si="3"/>
        <v>0.863006004403739</v>
      </c>
      <c r="I68" s="18"/>
      <c r="J68" s="18">
        <v>19.3850301648679</v>
      </c>
      <c r="K68" s="18">
        <v>2.89873111071367</v>
      </c>
      <c r="L68" s="19">
        <v>11.6</v>
      </c>
      <c r="M68" s="18">
        <v>12.2121925971358</v>
      </c>
      <c r="N68" s="18">
        <v>26.7106539558016</v>
      </c>
      <c r="O68" s="18">
        <v>3.94504418486689</v>
      </c>
      <c r="P68" s="18">
        <v>14.4928526020526</v>
      </c>
      <c r="Q68" s="18">
        <v>37.2690608555207</v>
      </c>
      <c r="R68" s="18">
        <v>55.7069576424402</v>
      </c>
      <c r="S68" s="18">
        <v>0.202901382910228</v>
      </c>
      <c r="T68" s="18">
        <v>3.16340464594751</v>
      </c>
      <c r="U68" s="18">
        <v>3.26109688806282</v>
      </c>
      <c r="V68" s="18">
        <v>6.9317549912859</v>
      </c>
    </row>
    <row r="69" spans="1:22">
      <c r="A69" s="16">
        <v>42278</v>
      </c>
      <c r="B69" s="17" t="s">
        <v>89</v>
      </c>
      <c r="C69" s="18">
        <v>0.551303879473359</v>
      </c>
      <c r="D69" s="18">
        <f t="shared" si="2"/>
        <v>0.0242240631838686</v>
      </c>
      <c r="E69" s="18">
        <v>1.84023633908723</v>
      </c>
      <c r="F69" s="18">
        <f t="shared" si="4"/>
        <v>0.0808592194088746</v>
      </c>
      <c r="G69" s="18">
        <v>20.3669819702556</v>
      </c>
      <c r="H69" s="18">
        <f t="shared" si="3"/>
        <v>0.894916717407256</v>
      </c>
      <c r="I69" s="18"/>
      <c r="J69" s="18">
        <v>22.7585221888162</v>
      </c>
      <c r="K69" s="18">
        <v>3.42268156129378</v>
      </c>
      <c r="L69" s="18">
        <v>14.0579570513214</v>
      </c>
      <c r="M69" s="18">
        <v>13.5226588155021</v>
      </c>
      <c r="N69" s="18">
        <v>31.0032974281172</v>
      </c>
      <c r="O69" s="18">
        <v>4.00826408016943</v>
      </c>
      <c r="P69" s="18">
        <v>12.0187956216068</v>
      </c>
      <c r="Q69" s="18">
        <v>41.7909562182175</v>
      </c>
      <c r="R69" s="18">
        <v>57.8180159199937</v>
      </c>
      <c r="S69" s="18">
        <v>0.605354046112197</v>
      </c>
      <c r="T69" s="18">
        <v>3.43622024533008</v>
      </c>
      <c r="U69" s="18">
        <v>3.57392656690395</v>
      </c>
      <c r="V69" s="18">
        <v>7.61550085834623</v>
      </c>
    </row>
    <row r="70" spans="1:22">
      <c r="A70" s="16">
        <v>42370</v>
      </c>
      <c r="B70" s="17" t="s">
        <v>90</v>
      </c>
      <c r="C70" s="18">
        <v>0.341456923517136</v>
      </c>
      <c r="D70" s="18">
        <f t="shared" si="2"/>
        <v>0.0191337107530328</v>
      </c>
      <c r="E70" s="18">
        <v>1.11345875450129</v>
      </c>
      <c r="F70" s="18">
        <f t="shared" si="4"/>
        <v>0.0623932223268879</v>
      </c>
      <c r="G70" s="18">
        <v>16.3909129709285</v>
      </c>
      <c r="H70" s="18">
        <f t="shared" si="3"/>
        <v>0.918473066920081</v>
      </c>
      <c r="I70" s="18"/>
      <c r="J70" s="18">
        <v>17.8458286489469</v>
      </c>
      <c r="K70" s="18">
        <v>2.05782427189952</v>
      </c>
      <c r="L70" s="18">
        <v>8.58357718702069</v>
      </c>
      <c r="M70" s="18">
        <v>9.43088895836793</v>
      </c>
      <c r="N70" s="18">
        <v>42.1518098763051</v>
      </c>
      <c r="O70" s="18">
        <v>2.71395022926195</v>
      </c>
      <c r="P70" s="18">
        <v>9.08762168477908</v>
      </c>
      <c r="Q70" s="18">
        <v>34.3562374633393</v>
      </c>
      <c r="R70" s="18">
        <v>46.1578093773803</v>
      </c>
      <c r="S70" s="18">
        <v>0.3306401867873</v>
      </c>
      <c r="T70" s="18">
        <v>2.36577359964207</v>
      </c>
      <c r="U70" s="18">
        <v>2.29144512395954</v>
      </c>
      <c r="V70" s="18">
        <v>4.98785891038891</v>
      </c>
    </row>
    <row r="71" spans="1:22">
      <c r="A71" s="16">
        <v>42461</v>
      </c>
      <c r="B71" s="17" t="s">
        <v>91</v>
      </c>
      <c r="C71" s="18">
        <v>0.260801698305768</v>
      </c>
      <c r="D71" s="18">
        <f t="shared" si="2"/>
        <v>0.0148798170049323</v>
      </c>
      <c r="E71" s="18">
        <v>1.22136957045935</v>
      </c>
      <c r="F71" s="18">
        <f t="shared" si="4"/>
        <v>0.0696841923265417</v>
      </c>
      <c r="G71" s="18">
        <v>16.045040135738</v>
      </c>
      <c r="H71" s="18">
        <f t="shared" si="3"/>
        <v>0.915435990668527</v>
      </c>
      <c r="I71" s="18"/>
      <c r="J71" s="18">
        <v>17.5272114045031</v>
      </c>
      <c r="K71" s="18">
        <v>2.21907665553646</v>
      </c>
      <c r="L71" s="18">
        <v>9.98811152657463</v>
      </c>
      <c r="M71" s="18">
        <v>13.4296848625655</v>
      </c>
      <c r="N71" s="18">
        <v>25.6368730446766</v>
      </c>
      <c r="O71" s="18">
        <v>2.46700660506006</v>
      </c>
      <c r="P71" s="19">
        <v>8.875</v>
      </c>
      <c r="Q71" s="18">
        <v>40.5026841942414</v>
      </c>
      <c r="R71" s="18">
        <v>51.844655879636</v>
      </c>
      <c r="S71" s="18">
        <v>0.368401763658042</v>
      </c>
      <c r="T71" s="18">
        <v>2.63703339497199</v>
      </c>
      <c r="U71" s="18">
        <v>2.24200753021176</v>
      </c>
      <c r="V71" s="18">
        <v>5.24744268884179</v>
      </c>
    </row>
    <row r="72" spans="1:22">
      <c r="A72" s="16">
        <v>42552</v>
      </c>
      <c r="B72" s="17" t="s">
        <v>92</v>
      </c>
      <c r="C72" s="18">
        <v>0.231523416573162</v>
      </c>
      <c r="D72" s="18">
        <f t="shared" si="2"/>
        <v>0.0125909059649585</v>
      </c>
      <c r="E72" s="18">
        <v>0.935176670868248</v>
      </c>
      <c r="F72" s="18">
        <f t="shared" si="4"/>
        <v>0.0508575836423191</v>
      </c>
      <c r="G72" s="18">
        <v>17.2214458662739</v>
      </c>
      <c r="H72" s="18">
        <f t="shared" si="3"/>
        <v>0.936551510392723</v>
      </c>
      <c r="I72" s="18"/>
      <c r="J72" s="18">
        <v>18.3881459537153</v>
      </c>
      <c r="K72" s="18">
        <v>1.73742236201471</v>
      </c>
      <c r="L72" s="18">
        <v>7.47142115554204</v>
      </c>
      <c r="M72" s="18">
        <v>11.2811448773119</v>
      </c>
      <c r="N72" s="18">
        <v>20.4899883948686</v>
      </c>
      <c r="O72" s="18">
        <v>2.26214559685311</v>
      </c>
      <c r="P72" s="18">
        <v>9.43869087594511</v>
      </c>
      <c r="Q72" s="18">
        <v>40.4438405230362</v>
      </c>
      <c r="R72" s="18">
        <v>52.1446769958344</v>
      </c>
      <c r="S72" s="19">
        <v>0.357</v>
      </c>
      <c r="T72" s="18">
        <v>2.41661430862258</v>
      </c>
      <c r="U72" s="18">
        <v>2.60849808041982</v>
      </c>
      <c r="V72" s="19">
        <v>5.382</v>
      </c>
    </row>
    <row r="73" spans="1:22">
      <c r="A73" s="16">
        <v>42644</v>
      </c>
      <c r="B73" s="17" t="s">
        <v>93</v>
      </c>
      <c r="C73" s="18">
        <v>0.248419798100519</v>
      </c>
      <c r="D73" s="18">
        <f t="shared" si="2"/>
        <v>0.0116715347966613</v>
      </c>
      <c r="E73" s="18">
        <v>0.99547475194901</v>
      </c>
      <c r="F73" s="18">
        <f t="shared" si="4"/>
        <v>0.0467705001590467</v>
      </c>
      <c r="G73" s="18">
        <v>20.0403497612967</v>
      </c>
      <c r="H73" s="18">
        <f t="shared" si="3"/>
        <v>0.941557965044289</v>
      </c>
      <c r="I73" s="18"/>
      <c r="J73" s="18">
        <v>21.2842443113463</v>
      </c>
      <c r="K73" s="18">
        <v>2.06081525766385</v>
      </c>
      <c r="L73" s="18">
        <v>10.2836785029922</v>
      </c>
      <c r="M73" s="18">
        <v>15.48989004269</v>
      </c>
      <c r="N73" s="18">
        <v>27.8343838033461</v>
      </c>
      <c r="O73" s="18">
        <v>2.35149410833224</v>
      </c>
      <c r="P73" s="18">
        <v>11.5477331997958</v>
      </c>
      <c r="Q73" s="18">
        <v>44.955957550908</v>
      </c>
      <c r="R73" s="18">
        <v>58.855184859036</v>
      </c>
      <c r="S73" s="18">
        <v>0.346427683523296</v>
      </c>
      <c r="T73" s="18">
        <v>2.39276067311176</v>
      </c>
      <c r="U73" s="18">
        <v>3.30459356077583</v>
      </c>
      <c r="V73" s="18">
        <v>6.04378191741089</v>
      </c>
    </row>
    <row r="74" spans="1:22">
      <c r="A74" s="16">
        <v>42736</v>
      </c>
      <c r="B74" s="17" t="s">
        <v>94</v>
      </c>
      <c r="C74" s="18">
        <v>0.170417049211383</v>
      </c>
      <c r="D74" s="18">
        <f t="shared" si="2"/>
        <v>0.00821470255773793</v>
      </c>
      <c r="E74" s="18">
        <v>0.811217409922232</v>
      </c>
      <c r="F74" s="18">
        <f t="shared" si="4"/>
        <v>0.0391035390121318</v>
      </c>
      <c r="G74" s="18">
        <v>19.7637361752367</v>
      </c>
      <c r="H74" s="18">
        <f t="shared" si="3"/>
        <v>0.952681758430131</v>
      </c>
      <c r="I74" s="18"/>
      <c r="J74" s="18">
        <v>20.7453706343703</v>
      </c>
      <c r="K74" s="18">
        <v>1.49164001674186</v>
      </c>
      <c r="L74" s="18">
        <v>6.46436421249196</v>
      </c>
      <c r="M74" s="18">
        <v>10.0826255966271</v>
      </c>
      <c r="N74" s="18">
        <v>18.0386298258609</v>
      </c>
      <c r="O74" s="18">
        <v>1.8712301512879</v>
      </c>
      <c r="P74" s="18">
        <v>8.33899036665283</v>
      </c>
      <c r="Q74" s="18">
        <v>36.9713318639802</v>
      </c>
      <c r="R74" s="18">
        <v>47.181552381921</v>
      </c>
      <c r="S74" s="18">
        <v>0.25458174038668</v>
      </c>
      <c r="T74" s="18">
        <v>1.52305364583357</v>
      </c>
      <c r="U74" s="18">
        <v>2.06132003092936</v>
      </c>
      <c r="V74" s="18">
        <v>3.83895541714961</v>
      </c>
    </row>
    <row r="75" spans="1:22">
      <c r="A75" s="16">
        <v>42826</v>
      </c>
      <c r="B75" s="17" t="s">
        <v>95</v>
      </c>
      <c r="C75" s="18">
        <v>0.133597345527781</v>
      </c>
      <c r="D75" s="18">
        <f>C75/J75</f>
        <v>0.00722874232744183</v>
      </c>
      <c r="E75" s="18">
        <v>0.644828263360688</v>
      </c>
      <c r="F75" s="18">
        <f t="shared" si="4"/>
        <v>0.0348906435443877</v>
      </c>
      <c r="G75" s="18">
        <v>17.702983670374</v>
      </c>
      <c r="H75" s="18">
        <f t="shared" si="3"/>
        <v>0.957880614128169</v>
      </c>
      <c r="I75" s="18"/>
      <c r="J75" s="18">
        <v>18.4814092792625</v>
      </c>
      <c r="K75" s="18">
        <v>1.52731457344519</v>
      </c>
      <c r="L75" s="18">
        <v>7.06933879430955</v>
      </c>
      <c r="M75" s="18">
        <v>12.8493187677309</v>
      </c>
      <c r="N75" s="18">
        <v>21.4459721354857</v>
      </c>
      <c r="O75" s="18">
        <v>1.6441034150075</v>
      </c>
      <c r="P75" s="18">
        <v>7.9685215973625</v>
      </c>
      <c r="Q75" s="18">
        <v>42.3823537731951</v>
      </c>
      <c r="R75" s="18">
        <v>51.9949787855651</v>
      </c>
      <c r="S75" s="18">
        <v>0.243135034004171</v>
      </c>
      <c r="T75" s="18">
        <v>1.74029471711101</v>
      </c>
      <c r="U75" s="18">
        <v>2.67944072843309</v>
      </c>
      <c r="V75" s="18">
        <v>4.66287047954827</v>
      </c>
    </row>
    <row r="76" spans="1:22">
      <c r="A76" s="16">
        <v>42917</v>
      </c>
      <c r="B76" s="17" t="s">
        <v>96</v>
      </c>
      <c r="C76" s="18">
        <v>0.104297726696598</v>
      </c>
      <c r="D76" s="18">
        <f>C76/J76</f>
        <v>0.00615388608099901</v>
      </c>
      <c r="E76" s="18">
        <v>0.527170809974716</v>
      </c>
      <c r="F76" s="18">
        <f t="shared" si="4"/>
        <v>0.0311046962629359</v>
      </c>
      <c r="G76" s="18">
        <v>16.3168020883947</v>
      </c>
      <c r="H76" s="18">
        <f t="shared" si="3"/>
        <v>0.962741417656066</v>
      </c>
      <c r="I76" s="18"/>
      <c r="J76" s="18">
        <v>16.948270625066</v>
      </c>
      <c r="K76" s="18">
        <v>1.22633549549863</v>
      </c>
      <c r="L76" s="18">
        <v>6.85776652193884</v>
      </c>
      <c r="M76" s="18">
        <v>12.7974453801303</v>
      </c>
      <c r="N76" s="18">
        <v>20.8815473975678</v>
      </c>
      <c r="O76" s="18">
        <v>1.49866274638896</v>
      </c>
      <c r="P76" s="18">
        <v>6.84744637746434</v>
      </c>
      <c r="Q76" s="18">
        <v>38.359087800116</v>
      </c>
      <c r="R76" s="18">
        <v>46.7051969239693</v>
      </c>
      <c r="S76" s="18">
        <v>0.217945249148042</v>
      </c>
      <c r="T76" s="18">
        <v>1.73306348360381</v>
      </c>
      <c r="U76" s="18">
        <v>3.51902587364666</v>
      </c>
      <c r="V76" s="18">
        <v>5.47003460639851</v>
      </c>
    </row>
    <row r="77" spans="1:22">
      <c r="A77" s="16">
        <v>43009</v>
      </c>
      <c r="B77" s="17" t="s">
        <v>97</v>
      </c>
      <c r="C77" s="18">
        <v>0.116594641612566</v>
      </c>
      <c r="D77" s="18">
        <f>C77/J77</f>
        <v>0.0045277075575164</v>
      </c>
      <c r="E77" s="18">
        <v>0.740211982365216</v>
      </c>
      <c r="F77" s="18">
        <f t="shared" si="4"/>
        <v>0.0287445747108672</v>
      </c>
      <c r="G77" s="18">
        <v>24.8945565397072</v>
      </c>
      <c r="H77" s="18">
        <f t="shared" si="3"/>
        <v>0.966727717731616</v>
      </c>
      <c r="I77" s="18"/>
      <c r="J77" s="18">
        <v>25.751363163685</v>
      </c>
      <c r="K77" s="18">
        <v>1.36063052845372</v>
      </c>
      <c r="L77" s="18">
        <v>7.67045106583572</v>
      </c>
      <c r="M77" s="18">
        <v>15.5193344776487</v>
      </c>
      <c r="N77" s="18">
        <v>24.5504160719381</v>
      </c>
      <c r="O77" s="18">
        <v>1.40669137649611</v>
      </c>
      <c r="P77" s="18">
        <v>8.99676247785013</v>
      </c>
      <c r="Q77" s="18">
        <v>41.3902871885573</v>
      </c>
      <c r="R77" s="18">
        <v>51.7937410429035</v>
      </c>
      <c r="S77" s="18">
        <v>0.219672081074004</v>
      </c>
      <c r="T77" s="18">
        <v>1.70046550745251</v>
      </c>
      <c r="U77" s="18">
        <v>3.67805658534998</v>
      </c>
      <c r="V77" s="18">
        <v>5.59819417387649</v>
      </c>
    </row>
    <row r="78" spans="1:22">
      <c r="A78" s="16">
        <v>43101</v>
      </c>
      <c r="B78" s="17" t="s">
        <v>98</v>
      </c>
      <c r="C78" s="18">
        <v>0.0776007886096252</v>
      </c>
      <c r="D78" s="18">
        <f>C78/J78</f>
        <v>0.00394018863794124</v>
      </c>
      <c r="E78" s="18">
        <v>0.423056168142914</v>
      </c>
      <c r="F78" s="18">
        <f t="shared" si="4"/>
        <v>0.0214807238018315</v>
      </c>
      <c r="G78" s="18">
        <v>19.1940317346427</v>
      </c>
      <c r="H78" s="18">
        <f t="shared" si="3"/>
        <v>0.974579087560229</v>
      </c>
      <c r="I78" s="18"/>
      <c r="J78" s="18">
        <v>19.6946886913952</v>
      </c>
      <c r="K78" s="18">
        <v>1.07736275088719</v>
      </c>
      <c r="L78" s="18">
        <v>6.35779699887586</v>
      </c>
      <c r="M78" s="18">
        <v>14.2140142749943</v>
      </c>
      <c r="N78" s="18">
        <v>21.6491740247574</v>
      </c>
      <c r="O78" s="18">
        <v>1.04674586854951</v>
      </c>
      <c r="P78" s="18">
        <v>6.09522492971603</v>
      </c>
      <c r="Q78" s="18">
        <v>31.0497671894682</v>
      </c>
      <c r="R78" s="18">
        <v>38.1917379877338</v>
      </c>
      <c r="S78" s="18">
        <v>0.166057352535923</v>
      </c>
      <c r="T78" s="18">
        <v>1.43812747218048</v>
      </c>
      <c r="U78" s="18">
        <v>3.54496152212694</v>
      </c>
      <c r="V78" s="18">
        <v>5.14914634684335</v>
      </c>
    </row>
    <row r="79" spans="1:22">
      <c r="A79" s="16">
        <v>43191</v>
      </c>
      <c r="B79" s="17" t="s">
        <v>99</v>
      </c>
      <c r="C79" s="18">
        <v>0.0740810528033235</v>
      </c>
      <c r="D79" s="18">
        <f>C79/J79</f>
        <v>0.00296712075811848</v>
      </c>
      <c r="E79" s="18">
        <v>0.61007794862361</v>
      </c>
      <c r="F79" s="18">
        <f t="shared" si="4"/>
        <v>0.0244350596668389</v>
      </c>
      <c r="G79" s="18">
        <v>24.2831607817759</v>
      </c>
      <c r="H79" s="18">
        <f t="shared" si="3"/>
        <v>0.97259781957504</v>
      </c>
      <c r="I79" s="18"/>
      <c r="J79" s="18">
        <v>24.9673197832029</v>
      </c>
      <c r="K79" s="18">
        <v>0.904933090324301</v>
      </c>
      <c r="L79" s="18">
        <v>6.09435622896963</v>
      </c>
      <c r="M79" s="18">
        <v>12.3676133882419</v>
      </c>
      <c r="N79" s="18">
        <v>19.3669027075358</v>
      </c>
      <c r="O79" s="18">
        <v>0.995186404694075</v>
      </c>
      <c r="P79" s="18">
        <v>6.67050769288298</v>
      </c>
      <c r="Q79" s="18">
        <v>34.4376198171446</v>
      </c>
      <c r="R79" s="18">
        <v>42.1033139147217</v>
      </c>
      <c r="S79" s="18">
        <v>0.148462117432235</v>
      </c>
      <c r="T79" s="18">
        <v>1.3875309550627</v>
      </c>
      <c r="U79" s="18">
        <v>3.98234397782834</v>
      </c>
      <c r="V79" s="18">
        <v>5.51833705032328</v>
      </c>
    </row>
    <row r="80" spans="1:22">
      <c r="A80" s="16">
        <v>43282</v>
      </c>
      <c r="B80" s="17" t="s">
        <v>100</v>
      </c>
      <c r="C80" s="18">
        <v>0.0654812999141809</v>
      </c>
      <c r="D80" s="18">
        <f>C80/J80</f>
        <v>0.00262692840875469</v>
      </c>
      <c r="E80" s="18">
        <v>0.360856105208942</v>
      </c>
      <c r="F80" s="18">
        <f t="shared" si="4"/>
        <v>0.0144765475866897</v>
      </c>
      <c r="G80" s="18">
        <v>24.5006075759252</v>
      </c>
      <c r="H80" s="18">
        <f t="shared" si="3"/>
        <v>0.982896524004557</v>
      </c>
      <c r="I80" s="18"/>
      <c r="J80" s="18">
        <v>24.9269449810483</v>
      </c>
      <c r="K80" s="18">
        <v>0.898670860241545</v>
      </c>
      <c r="L80" s="18">
        <v>5.37268470902689</v>
      </c>
      <c r="M80" s="18">
        <v>13.2280016961173</v>
      </c>
      <c r="N80" s="18">
        <v>19.4993572653857</v>
      </c>
      <c r="O80" s="18">
        <v>1.0019299686527</v>
      </c>
      <c r="P80" s="18">
        <v>6.37278158946173</v>
      </c>
      <c r="Q80" s="18">
        <v>39.1546265526602</v>
      </c>
      <c r="R80" s="18">
        <v>46.5293381107747</v>
      </c>
      <c r="S80" s="18">
        <v>0.152420608316718</v>
      </c>
      <c r="T80" s="18">
        <v>1.35650855063801</v>
      </c>
      <c r="U80" s="18">
        <v>4.97411783402423</v>
      </c>
      <c r="V80" s="18">
        <v>6.48304699297896</v>
      </c>
    </row>
    <row r="81" spans="1:22">
      <c r="A81" s="16">
        <v>43374</v>
      </c>
      <c r="B81" s="17" t="s">
        <v>101</v>
      </c>
      <c r="C81" s="18">
        <v>0.0761085654801332</v>
      </c>
      <c r="D81" s="18">
        <f>C81/J81</f>
        <v>0.0024678408391449</v>
      </c>
      <c r="E81" s="18">
        <v>0.611907507174585</v>
      </c>
      <c r="F81" s="18">
        <f t="shared" si="4"/>
        <v>0.0198412665704358</v>
      </c>
      <c r="G81" s="18">
        <v>29.6604328140894</v>
      </c>
      <c r="H81" s="18">
        <f t="shared" si="3"/>
        <v>0.961747563412297</v>
      </c>
      <c r="I81" s="18">
        <f>1-H81-F81-D81</f>
        <v>0.0159433291781224</v>
      </c>
      <c r="J81" s="18">
        <v>30.8401434455978</v>
      </c>
      <c r="K81" s="18">
        <v>0.965235608771365</v>
      </c>
      <c r="L81" s="18">
        <v>6.59590656691878</v>
      </c>
      <c r="M81" s="18">
        <v>17.5722498667409</v>
      </c>
      <c r="N81" s="18">
        <v>25.1333920424311</v>
      </c>
      <c r="O81" s="18">
        <v>1.07210462257318</v>
      </c>
      <c r="P81" s="18">
        <v>7.15029455860768</v>
      </c>
      <c r="Q81" s="18">
        <v>49.8196850517765</v>
      </c>
      <c r="R81" s="18">
        <v>59.4317121449468</v>
      </c>
      <c r="S81" s="18">
        <v>0.171674895627031</v>
      </c>
      <c r="T81" s="18">
        <v>1.41754411992072</v>
      </c>
      <c r="U81" s="18">
        <v>4.96783945271214</v>
      </c>
      <c r="V81" s="18">
        <v>6.55705846825989</v>
      </c>
    </row>
    <row r="82" spans="1:22">
      <c r="A82" s="16">
        <v>43466</v>
      </c>
      <c r="B82" s="17" t="s">
        <v>102</v>
      </c>
      <c r="C82" s="18">
        <v>0.0746520785776636</v>
      </c>
      <c r="D82" s="18">
        <f>C82/J82</f>
        <v>0.00330314829338769</v>
      </c>
      <c r="E82" s="18">
        <v>0.588559362769462</v>
      </c>
      <c r="F82" s="18">
        <f t="shared" si="4"/>
        <v>0.0260421262439032</v>
      </c>
      <c r="G82" s="18">
        <v>20.8095393269574</v>
      </c>
      <c r="H82" s="18">
        <f t="shared" si="3"/>
        <v>0.920764640766346</v>
      </c>
      <c r="I82" s="18">
        <f>1-H82-F82-D82</f>
        <v>0.0498900846963631</v>
      </c>
      <c r="J82" s="18">
        <v>22.6002806858849</v>
      </c>
      <c r="K82" s="18">
        <v>0.929063900400421</v>
      </c>
      <c r="L82" s="18">
        <v>3.88505156089998</v>
      </c>
      <c r="M82" s="18">
        <v>12.7836630062889</v>
      </c>
      <c r="N82" s="18">
        <v>17.7515130567115</v>
      </c>
      <c r="O82" s="18">
        <v>1.03451823930154</v>
      </c>
      <c r="P82" s="18">
        <v>4.8534188508169</v>
      </c>
      <c r="Q82" s="18">
        <v>34.7689351888612</v>
      </c>
      <c r="R82" s="18">
        <v>44.71702773093</v>
      </c>
      <c r="S82" s="21">
        <v>0.171657410997182</v>
      </c>
      <c r="T82" s="21">
        <v>1.45632675321054</v>
      </c>
      <c r="U82" s="18">
        <v>3.6374231421315</v>
      </c>
      <c r="V82" s="18">
        <v>5.3234734852</v>
      </c>
    </row>
    <row r="83" spans="1:22">
      <c r="A83" s="16">
        <v>43556</v>
      </c>
      <c r="B83" s="17" t="s">
        <v>103</v>
      </c>
      <c r="C83" s="18">
        <v>0.0809301541013995</v>
      </c>
      <c r="D83" s="18">
        <f>C83/J83</f>
        <v>0.00319035030927445</v>
      </c>
      <c r="E83" s="18">
        <v>0.716595222166563</v>
      </c>
      <c r="F83" s="18">
        <f t="shared" si="4"/>
        <v>0.0282489241994926</v>
      </c>
      <c r="G83" s="18">
        <v>20.9516428001784</v>
      </c>
      <c r="H83" s="18">
        <f t="shared" si="3"/>
        <v>0.825935410966938</v>
      </c>
      <c r="I83" s="18">
        <f>1-H83-F83-D83</f>
        <v>0.142625314524295</v>
      </c>
      <c r="J83" s="18">
        <v>25.3671685727216</v>
      </c>
      <c r="K83" s="18">
        <v>0.972953290523128</v>
      </c>
      <c r="L83" s="18">
        <v>3.8157889434483</v>
      </c>
      <c r="M83" s="18">
        <v>14.0253110838322</v>
      </c>
      <c r="N83" s="18">
        <v>19.3129906732726</v>
      </c>
      <c r="O83" s="18">
        <v>1.03536861665105</v>
      </c>
      <c r="P83" s="18">
        <v>6.59017386262915</v>
      </c>
      <c r="Q83" s="18">
        <v>34.3130658556685</v>
      </c>
      <c r="R83" s="18">
        <v>50.1704641328028</v>
      </c>
      <c r="S83" s="21">
        <v>0.162054476981818</v>
      </c>
      <c r="T83" s="21">
        <v>1.41234551728377</v>
      </c>
      <c r="U83" s="18">
        <v>3.72374492930531</v>
      </c>
      <c r="V83" s="18">
        <v>5.39464628553113</v>
      </c>
    </row>
    <row r="84" spans="1:22">
      <c r="A84" s="16">
        <v>43647</v>
      </c>
      <c r="B84" s="17" t="s">
        <v>104</v>
      </c>
      <c r="C84" s="18">
        <v>0.0721936689894287</v>
      </c>
      <c r="D84" s="18">
        <f>C84/J84</f>
        <v>0.00276102505802022</v>
      </c>
      <c r="E84" s="18">
        <v>0.660979898627688</v>
      </c>
      <c r="F84" s="18">
        <f t="shared" si="4"/>
        <v>0.0252789765155992</v>
      </c>
      <c r="G84" s="18">
        <v>19.2344898054336</v>
      </c>
      <c r="H84" s="18">
        <f t="shared" si="3"/>
        <v>0.735617251130609</v>
      </c>
      <c r="I84" s="18">
        <f>1-H84-F84-D84</f>
        <v>0.236342747295772</v>
      </c>
      <c r="J84" s="18">
        <v>26.1474153520341</v>
      </c>
      <c r="K84" s="18">
        <v>0.86736016497846</v>
      </c>
      <c r="L84" s="18">
        <v>3.92414262952402</v>
      </c>
      <c r="M84" s="18">
        <v>13.8373815831344</v>
      </c>
      <c r="N84" s="18">
        <v>19.0800270569765</v>
      </c>
      <c r="O84" s="18">
        <v>1.00159425030257</v>
      </c>
      <c r="P84" s="18">
        <v>7.18376618034765</v>
      </c>
      <c r="Q84" s="18">
        <v>31.2907783794961</v>
      </c>
      <c r="R84" s="18">
        <v>52.76351074666</v>
      </c>
      <c r="S84" s="21">
        <v>0.161253901870997</v>
      </c>
      <c r="T84" s="21">
        <v>1.43423348252464</v>
      </c>
      <c r="U84" s="18">
        <v>3.23974351085096</v>
      </c>
      <c r="V84" s="18">
        <v>5.03352372114416</v>
      </c>
    </row>
    <row r="85" spans="1:22">
      <c r="A85" s="16">
        <v>43739</v>
      </c>
      <c r="B85" s="17" t="s">
        <v>105</v>
      </c>
      <c r="C85" s="18">
        <v>0.0745057144556641</v>
      </c>
      <c r="D85" s="18">
        <f>C85/J85</f>
        <v>0.00315164844421871</v>
      </c>
      <c r="E85" s="18">
        <v>0.606887047838198</v>
      </c>
      <c r="F85" s="18">
        <f t="shared" si="4"/>
        <v>0.0256717841592396</v>
      </c>
      <c r="G85" s="18">
        <v>13.4073048290906</v>
      </c>
      <c r="H85" s="18">
        <f t="shared" si="3"/>
        <v>0.567139201529489</v>
      </c>
      <c r="I85" s="18">
        <f>1-H85-F85-D85</f>
        <v>0.404037365867053</v>
      </c>
      <c r="J85" s="18">
        <v>23.6402364585857</v>
      </c>
      <c r="K85" s="18">
        <v>0.98411641328089</v>
      </c>
      <c r="L85" s="18">
        <v>5.14357054280218</v>
      </c>
      <c r="M85" s="18">
        <v>18.0830061177099</v>
      </c>
      <c r="N85" s="18">
        <v>25.5733610268529</v>
      </c>
      <c r="O85" s="18">
        <v>0.987328356768424</v>
      </c>
      <c r="P85" s="18">
        <v>8.42839393826245</v>
      </c>
      <c r="Q85" s="18">
        <v>32.1159214002389</v>
      </c>
      <c r="R85" s="18">
        <v>58.9494935661872</v>
      </c>
      <c r="S85" s="21">
        <v>0.162812258758749</v>
      </c>
      <c r="T85" s="21">
        <v>1.41222810429375</v>
      </c>
      <c r="U85" s="18">
        <v>4.27484733486144</v>
      </c>
      <c r="V85" s="18">
        <v>6.10177375926885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5:F9"/>
  <sheetViews>
    <sheetView workbookViewId="0">
      <selection activeCell="I15" sqref="I15"/>
    </sheetView>
  </sheetViews>
  <sheetFormatPr defaultColWidth="8.78125" defaultRowHeight="15.6" outlineLevelCol="5"/>
  <cols>
    <col min="1" max="1" width="8.78125" style="1"/>
    <col min="2" max="2" width="17" style="1" customWidth="1"/>
    <col min="3" max="5" width="8.78125" style="1"/>
    <col min="6" max="6" width="10.6640625" style="1" customWidth="1"/>
    <col min="7" max="16384" width="8.78125" style="1"/>
  </cols>
  <sheetData>
    <row r="5" ht="16.35" spans="2:2">
      <c r="B5" s="1" t="s">
        <v>106</v>
      </c>
    </row>
    <row r="6" spans="2:6">
      <c r="B6" s="2" t="s">
        <v>107</v>
      </c>
      <c r="C6" s="3" t="s">
        <v>108</v>
      </c>
      <c r="D6" s="3"/>
      <c r="E6" s="3"/>
      <c r="F6" s="8"/>
    </row>
    <row r="7" spans="2:6">
      <c r="B7" s="4" t="s">
        <v>109</v>
      </c>
      <c r="C7" s="5" t="s">
        <v>110</v>
      </c>
      <c r="D7" s="5"/>
      <c r="E7" s="5"/>
      <c r="F7" s="9"/>
    </row>
    <row r="8" spans="2:6">
      <c r="B8" s="4" t="s">
        <v>111</v>
      </c>
      <c r="C8" s="5" t="s">
        <v>112</v>
      </c>
      <c r="D8" s="5"/>
      <c r="E8" s="5"/>
      <c r="F8" s="9"/>
    </row>
    <row r="9" ht="16.35" spans="2:6">
      <c r="B9" s="6" t="s">
        <v>113</v>
      </c>
      <c r="C9" s="7" t="s">
        <v>114</v>
      </c>
      <c r="D9" s="7"/>
      <c r="E9" s="7"/>
      <c r="F9" s="10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Co.,Ltd.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zhangxuanrui</dc:creator>
  <cp:lastModifiedBy>孙浩文</cp:lastModifiedBy>
  <dcterms:created xsi:type="dcterms:W3CDTF">2020-03-30T19:43:00Z</dcterms:created>
  <dcterms:modified xsi:type="dcterms:W3CDTF">2020-04-25T01:04:28Z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(3)dtL9qATx9NyROFvYz9aXKD1o7YOZIG6v3iG2DRB33gvYGbvcTVBZAxGPd/SMS5piV4mqFMH7
megQVMh4HFkpg0K6SnXXsovyFbWCGmRhKaua48Ml7FdhKmG3KWdXxLHv86D1kD4YyoPv/aMH
Eh9aFcrB8cTWjMLiVMKXl1oGmZW4r4jveVBlc1uIYOYMNI/kC9nyL1gI1zOxfcDnhg/bwsLa
tUGbTij3TYZLg0LDqk</vt:lpwstr>
  </property>
  <property fmtid="{D5CDD505-2E9C-101B-9397-08002B2CF9AE}" pid="3" name="_2015_ms_pID_7253431">
    <vt:lpwstr>qsYuHR0p4Jh3WmmA1CZ8waYHHqWg4Nnu9nSu4y8jqFscBnXbYY/aSZ
NvtAs6Z3GHqsz02LIh0eLduoWJU7h7JYtZjEreH3VBMYjBKZsNhRQMVj9Efh/0e9gIhePGKo
UZcIgzlCjPrhTWw/KOSSh7D3/QGD1o3bigJVtJZUfDrXxrZQwlTrS7pixmcnQq13h8vnE+I9
F3lu2wCBpL8U1E8NmJSD0sA6wrXR51vh9b4F</vt:lpwstr>
  </property>
  <property fmtid="{D5CDD505-2E9C-101B-9397-08002B2CF9AE}" pid="4" name="_2015_ms_pID_7253432">
    <vt:lpwstr>AA==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1585704139</vt:lpwstr>
  </property>
  <property fmtid="{D5CDD505-2E9C-101B-9397-08002B2CF9AE}" pid="9" name="KSOProductBuildVer">
    <vt:lpwstr>1033-1.4.0.1935</vt:lpwstr>
  </property>
</Properties>
</file>