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src\sim-racing-sdk\"/>
    </mc:Choice>
  </mc:AlternateContent>
  <xr:revisionPtr revIDLastSave="0" documentId="13_ncr:1_{204D3585-E536-41F7-8975-90367B0932AA}" xr6:coauthVersionLast="47" xr6:coauthVersionMax="47" xr10:uidLastSave="{00000000-0000-0000-0000-000000000000}"/>
  <bookViews>
    <workbookView xWindow="7815" yWindow="2805" windowWidth="39915" windowHeight="16185" activeTab="1" xr2:uid="{13DF9C7F-C201-432D-A6DE-79F0069564C9}"/>
  </bookViews>
  <sheets>
    <sheet name="Cars" sheetId="1" r:id="rId1"/>
    <sheet name="Trac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2" l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2" i="1"/>
</calcChain>
</file>

<file path=xl/sharedStrings.xml><?xml version="1.0" encoding="utf-8"?>
<sst xmlns="http://schemas.openxmlformats.org/spreadsheetml/2006/main" count="323" uniqueCount="147">
  <si>
    <t>Class</t>
  </si>
  <si>
    <t>Category</t>
  </si>
  <si>
    <t>Manufacturer</t>
  </si>
  <si>
    <t>Display Name</t>
  </si>
  <si>
    <t>Result Key</t>
  </si>
  <si>
    <t>Engine</t>
  </si>
  <si>
    <t>Weight</t>
  </si>
  <si>
    <t>Width</t>
  </si>
  <si>
    <t>Length</t>
  </si>
  <si>
    <t>Power BHP</t>
  </si>
  <si>
    <t>Power KW</t>
  </si>
  <si>
    <t>Height</t>
  </si>
  <si>
    <t>Transmission</t>
  </si>
  <si>
    <t>HYP</t>
  </si>
  <si>
    <t>LMDh</t>
  </si>
  <si>
    <t>Alpine</t>
  </si>
  <si>
    <t>Alpine A424</t>
  </si>
  <si>
    <t>7 Speed Sequential</t>
  </si>
  <si>
    <t>LMH</t>
  </si>
  <si>
    <t>Aston Martin</t>
  </si>
  <si>
    <t>Aston Martin Valkyrie</t>
  </si>
  <si>
    <t>BMW</t>
  </si>
  <si>
    <t>BMW M Hybrid V8</t>
  </si>
  <si>
    <t>Cadillac</t>
  </si>
  <si>
    <t>Cadillac V-Series.R</t>
  </si>
  <si>
    <t>Ferrari</t>
  </si>
  <si>
    <t>Ferrari 499P</t>
  </si>
  <si>
    <t>3.4L V6 Turbo</t>
  </si>
  <si>
    <t>6.5L Naturally Aspirated V12</t>
  </si>
  <si>
    <t>5.5L V8</t>
  </si>
  <si>
    <t>3.0L V6 Twin Turbo</t>
  </si>
  <si>
    <t>Glickenhaus</t>
  </si>
  <si>
    <t>Glickenhouse SCG 007</t>
  </si>
  <si>
    <t>3.5L V8 Twin Turbo</t>
  </si>
  <si>
    <t>Isotta Fraschini Tipo 6</t>
  </si>
  <si>
    <t>Isotta Fraschini</t>
  </si>
  <si>
    <t>3.0L V6 Turbo</t>
  </si>
  <si>
    <t>Lamborghini</t>
  </si>
  <si>
    <t>Lamborghini SC63</t>
  </si>
  <si>
    <t>3.8L V8 Twin Turbo</t>
  </si>
  <si>
    <t>4.0L V8 Twin Turbo</t>
  </si>
  <si>
    <t>Peugeot</t>
  </si>
  <si>
    <t>Peugeot 9X8</t>
  </si>
  <si>
    <t>2.6L V6 Twin Turbo</t>
  </si>
  <si>
    <t>Peugeot 9X8 2024</t>
  </si>
  <si>
    <t>Porsche</t>
  </si>
  <si>
    <t>Porsche 963</t>
  </si>
  <si>
    <t>4.6L V8 Twin Turbo</t>
  </si>
  <si>
    <t>Toyota</t>
  </si>
  <si>
    <t>Toyota GR010-Hybrid</t>
  </si>
  <si>
    <t>3.5L V6 Twin Turbo</t>
  </si>
  <si>
    <t>Vanwall</t>
  </si>
  <si>
    <t>Vanwall Vandervell 680</t>
  </si>
  <si>
    <t>4.5L V8</t>
  </si>
  <si>
    <t>6 Speed Sequential</t>
  </si>
  <si>
    <t>LMP2</t>
  </si>
  <si>
    <t>ORECA</t>
  </si>
  <si>
    <t>4.2l V8</t>
  </si>
  <si>
    <t>ORECA 07 Gibson 2023</t>
  </si>
  <si>
    <t>ORECA 07 Gibson 2024</t>
  </si>
  <si>
    <t>GTE</t>
  </si>
  <si>
    <t>Aston Martin Vantage AMR</t>
  </si>
  <si>
    <t>4.0L V8 Turbo</t>
  </si>
  <si>
    <t>Ferrari 488 GTE Evo</t>
  </si>
  <si>
    <t>Porsche 911 RSR-I9</t>
  </si>
  <si>
    <t>4.0L Flat Six</t>
  </si>
  <si>
    <t>Chevrolet</t>
  </si>
  <si>
    <t>Chevrolet Corvette C8.R</t>
  </si>
  <si>
    <t>5.0L V8</t>
  </si>
  <si>
    <t>GT3</t>
  </si>
  <si>
    <t>LMGT3</t>
  </si>
  <si>
    <t>Aston Martin Vantage AMR LMGT3</t>
  </si>
  <si>
    <t>BMW M4 LMGT3</t>
  </si>
  <si>
    <t>3.0L Straight Six Turbo</t>
  </si>
  <si>
    <t>Corvette</t>
  </si>
  <si>
    <t>Corevette Z06 LMGT3.R</t>
  </si>
  <si>
    <t>Ferrari 296 LMGT3</t>
  </si>
  <si>
    <t>2.9L V6 Turbo</t>
  </si>
  <si>
    <t>Ford</t>
  </si>
  <si>
    <t>Ford Mustang LMGT3</t>
  </si>
  <si>
    <t>5.4L V8</t>
  </si>
  <si>
    <t>Lamborghini Huracan LMGT3 Evo2</t>
  </si>
  <si>
    <t>V10 Naturally Aspirated</t>
  </si>
  <si>
    <t>Lexus</t>
  </si>
  <si>
    <t>Lexus RC F LMGT3</t>
  </si>
  <si>
    <t>Lexus RCF LMGT3</t>
  </si>
  <si>
    <t>McLaren</t>
  </si>
  <si>
    <t>McLaren 720S LMGT3 Evo</t>
  </si>
  <si>
    <t>Porsche 911 GT3 R LMGT3</t>
  </si>
  <si>
    <t>4.2L Straight Six</t>
  </si>
  <si>
    <t>Country</t>
  </si>
  <si>
    <t>Country Code</t>
  </si>
  <si>
    <t>Layout</t>
  </si>
  <si>
    <t>Corners</t>
  </si>
  <si>
    <t>Latitude</t>
  </si>
  <si>
    <t>Longitude</t>
  </si>
  <si>
    <t>Venue</t>
  </si>
  <si>
    <t>Bahrain International Circuit</t>
  </si>
  <si>
    <t>Bahrain</t>
  </si>
  <si>
    <t>BHR</t>
  </si>
  <si>
    <t>Default</t>
  </si>
  <si>
    <t>Algarve International Circuit</t>
  </si>
  <si>
    <t>Portugal</t>
  </si>
  <si>
    <t>PRT</t>
  </si>
  <si>
    <t>Italy</t>
  </si>
  <si>
    <t>Short Name</t>
  </si>
  <si>
    <t>Portimao</t>
  </si>
  <si>
    <t>Imola</t>
  </si>
  <si>
    <t>ITA</t>
  </si>
  <si>
    <t>Autodromo Nazionale Monza</t>
  </si>
  <si>
    <t>Monza</t>
  </si>
  <si>
    <t>Curva Grande Circuit</t>
  </si>
  <si>
    <t>Autodromo Enze E Dino Ferrari</t>
  </si>
  <si>
    <t>Autodromo Jose Carlos Pace</t>
  </si>
  <si>
    <t>Interlagos</t>
  </si>
  <si>
    <t>Brazil</t>
  </si>
  <si>
    <t>BRA</t>
  </si>
  <si>
    <t>Sakhir</t>
  </si>
  <si>
    <t>Endurance Circuit</t>
  </si>
  <si>
    <t>Outer Circuit</t>
  </si>
  <si>
    <t>Paddock Circuit</t>
  </si>
  <si>
    <t>Le Mans</t>
  </si>
  <si>
    <t>France</t>
  </si>
  <si>
    <t>FRA</t>
  </si>
  <si>
    <t>Mulsanne</t>
  </si>
  <si>
    <t>Circuit de Spa-Francorchamps</t>
  </si>
  <si>
    <t>Circuit de la Sarthe</t>
  </si>
  <si>
    <t>Spa</t>
  </si>
  <si>
    <t>Belgium</t>
  </si>
  <si>
    <t>BEL</t>
  </si>
  <si>
    <t>Circuit of the Americas</t>
  </si>
  <si>
    <t>COTA</t>
  </si>
  <si>
    <t>USA</t>
  </si>
  <si>
    <t>National Circuit</t>
  </si>
  <si>
    <t>Fuji Speedway</t>
  </si>
  <si>
    <t>Fuji</t>
  </si>
  <si>
    <t>Japan</t>
  </si>
  <si>
    <t>JPN</t>
  </si>
  <si>
    <t>Classic Circuit</t>
  </si>
  <si>
    <t>Lusail International Circuit</t>
  </si>
  <si>
    <t>Lusail</t>
  </si>
  <si>
    <t>Quatar</t>
  </si>
  <si>
    <t>QAT</t>
  </si>
  <si>
    <t>Short Circuit</t>
  </si>
  <si>
    <t>Sebring Intenational Raceway</t>
  </si>
  <si>
    <t>Sebring</t>
  </si>
  <si>
    <t>School Circuit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</si>
</sst>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4C0E9-B717-44DD-9E2A-F8587A2DB755}">
  <dimension ref="A1:O29"/>
  <sheetViews>
    <sheetView topLeftCell="B1" workbookViewId="0">
      <selection activeCell="O2" sqref="O2"/>
    </sheetView>
  </sheetViews>
  <sheetFormatPr defaultRowHeight="15" x14ac:dyDescent="0.25"/>
  <cols>
    <col min="1" max="1" width="5.85546875" bestFit="1" customWidth="1"/>
    <col min="3" max="3" width="15.7109375" customWidth="1"/>
    <col min="4" max="5" width="30.85546875" bestFit="1" customWidth="1"/>
    <col min="6" max="6" width="29.28515625" bestFit="1" customWidth="1"/>
    <col min="7" max="7" width="10.42578125" bestFit="1" customWidth="1"/>
    <col min="8" max="8" width="9.7109375" bestFit="1" customWidth="1"/>
    <col min="9" max="9" width="7" bestFit="1" customWidth="1"/>
    <col min="10" max="10" width="6.7109375" bestFit="1" customWidth="1"/>
    <col min="11" max="11" width="6.140625" bestFit="1" customWidth="1"/>
    <col min="12" max="12" width="6.5703125" bestFit="1" customWidth="1"/>
    <col min="13" max="13" width="17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10</v>
      </c>
      <c r="I1" t="s">
        <v>6</v>
      </c>
      <c r="J1" t="s">
        <v>8</v>
      </c>
      <c r="K1" t="s">
        <v>7</v>
      </c>
      <c r="L1" t="s">
        <v>11</v>
      </c>
      <c r="M1" t="s">
        <v>12</v>
      </c>
    </row>
    <row r="2" spans="1:15" x14ac:dyDescent="0.25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27</v>
      </c>
      <c r="G2">
        <v>675</v>
      </c>
      <c r="H2">
        <v>520</v>
      </c>
      <c r="I2">
        <v>1030</v>
      </c>
      <c r="J2">
        <v>5088</v>
      </c>
      <c r="K2">
        <v>1992</v>
      </c>
      <c r="L2">
        <v>1055</v>
      </c>
      <c r="M2" t="s">
        <v>17</v>
      </c>
      <c r="O2" t="str">
        <f>"new() { Category=" &amp; CHAR(34) &amp; B2 &amp; CHAR(34) &amp; ", Class=" &amp; CHAR(34) &amp; A2 &amp; CHAR(34) &amp; ", DisplayName=" &amp; CHAR(34) &amp; D2 &amp; CHAR(34) &amp; ", Engine=" &amp; CHAR(34) &amp; F2 &amp; CHAR(34) &amp; ", HeightMm=" &amp; L2 &amp; ", LengthMm=" &amp; J2 &amp; ", Manufacturer=" &amp; CHAR(34) &amp; C2 &amp; CHAR(34) &amp; ", PowerBhp= " &amp; G2 &amp; ", PowerKw=" &amp; H2 &amp; ", ResultCarType=" &amp; CHAR(34) &amp; E2 &amp; CHAR(34) &amp; ", Transmission=" &amp; CHAR(34) &amp; M2 &amp; CHAR(34) &amp; ", WeightKg=" &amp; I2 &amp; ", WidthMm=" &amp; K2 &amp; "},"</f>
        <v>new() { Category="LMDh", Class="HYP", DisplayName="Alpine A424", Engine="3.4L V6 Turbo", HeightMm=1055, LengthMm=5088, Manufacturer="Alpine", PowerBhp= 675, PowerKw=520, ResultCarType="Alpine A424", Transmission="7 Speed Sequential", WeightKg=1030, WidthMm=1992},</v>
      </c>
    </row>
    <row r="3" spans="1:15" x14ac:dyDescent="0.25">
      <c r="A3" t="s">
        <v>13</v>
      </c>
      <c r="B3" t="s">
        <v>18</v>
      </c>
      <c r="C3" t="s">
        <v>19</v>
      </c>
      <c r="D3" t="s">
        <v>20</v>
      </c>
      <c r="E3" t="s">
        <v>20</v>
      </c>
      <c r="F3" t="s">
        <v>28</v>
      </c>
      <c r="G3">
        <v>670</v>
      </c>
      <c r="H3">
        <v>500</v>
      </c>
      <c r="I3">
        <v>1030</v>
      </c>
      <c r="J3">
        <v>4500</v>
      </c>
      <c r="K3">
        <v>1965</v>
      </c>
      <c r="L3">
        <v>1070</v>
      </c>
      <c r="M3" t="s">
        <v>17</v>
      </c>
      <c r="O3" t="str">
        <f>"new() { Category=" &amp; CHAR(34) &amp; B3 &amp; CHAR(34) &amp; ", Class=" &amp; CHAR(34) &amp; A3 &amp; CHAR(34) &amp; ", DisplayName=" &amp; CHAR(34) &amp; D3 &amp; CHAR(34) &amp; ", Engine=" &amp; CHAR(34) &amp; F3 &amp; CHAR(34) &amp; ", HeightMm=" &amp; L3 &amp; ", LengthMm=" &amp; J3 &amp; ", Manufacturer=" &amp; CHAR(34) &amp; C3 &amp; CHAR(34) &amp; ", PowerBhp= " &amp; G3 &amp; ", PowerKw=" &amp; H3 &amp; ", ResultCarType=" &amp; CHAR(34) &amp; E3 &amp; CHAR(34) &amp; ", Transmission=" &amp; CHAR(34) &amp; M3 &amp; CHAR(34) &amp; ", WeightKg=" &amp; I3 &amp; ", WidthMm=" &amp; K3 &amp; "},"</f>
        <v>new() { Category="LMH", Class="HYP", DisplayName="Aston Martin Valkyrie", Engine="6.5L Naturally Aspirated V12", HeightMm=1070, LengthMm=4500, Manufacturer="Aston Martin", PowerBhp= 670, PowerKw=500, ResultCarType="Aston Martin Valkyrie", Transmission="7 Speed Sequential", WeightKg=1030, WidthMm=1965},</v>
      </c>
    </row>
    <row r="4" spans="1:15" x14ac:dyDescent="0.25">
      <c r="A4" t="s">
        <v>13</v>
      </c>
      <c r="B4" t="s">
        <v>14</v>
      </c>
      <c r="C4" t="s">
        <v>21</v>
      </c>
      <c r="D4" t="s">
        <v>22</v>
      </c>
      <c r="E4" t="s">
        <v>22</v>
      </c>
      <c r="F4" t="s">
        <v>40</v>
      </c>
      <c r="G4">
        <v>650</v>
      </c>
      <c r="H4">
        <v>485</v>
      </c>
      <c r="I4">
        <v>1030</v>
      </c>
      <c r="J4">
        <v>4991</v>
      </c>
      <c r="K4">
        <v>1994</v>
      </c>
      <c r="L4">
        <v>1200</v>
      </c>
      <c r="M4" t="s">
        <v>17</v>
      </c>
      <c r="O4" t="str">
        <f>"new() { Category=" &amp; CHAR(34) &amp; B4 &amp; CHAR(34) &amp; ", Class=" &amp; CHAR(34) &amp; A4 &amp; CHAR(34) &amp; ", DisplayName=" &amp; CHAR(34) &amp; D4 &amp; CHAR(34) &amp; ", Engine=" &amp; CHAR(34) &amp; F4 &amp; CHAR(34) &amp; ", HeightMm=" &amp; L4 &amp; ", LengthMm=" &amp; J4 &amp; ", Manufacturer=" &amp; CHAR(34) &amp; C4 &amp; CHAR(34) &amp; ", PowerBhp= " &amp; G4 &amp; ", PowerKw=" &amp; H4 &amp; ", ResultCarType=" &amp; CHAR(34) &amp; E4 &amp; CHAR(34) &amp; ", Transmission=" &amp; CHAR(34) &amp; M4 &amp; CHAR(34) &amp; ", WeightKg=" &amp; I4 &amp; ", WidthMm=" &amp; K4 &amp; "},"</f>
        <v>new() { Category="LMDh", Class="HYP", DisplayName="BMW M Hybrid V8", Engine="4.0L V8 Twin Turbo", HeightMm=1200, LengthMm=4991, Manufacturer="BMW", PowerBhp= 650, PowerKw=485, ResultCarType="BMW M Hybrid V8", Transmission="7 Speed Sequential", WeightKg=1030, WidthMm=1994},</v>
      </c>
    </row>
    <row r="5" spans="1:15" x14ac:dyDescent="0.25">
      <c r="A5" t="s">
        <v>13</v>
      </c>
      <c r="B5" t="s">
        <v>14</v>
      </c>
      <c r="C5" t="s">
        <v>23</v>
      </c>
      <c r="D5" t="s">
        <v>24</v>
      </c>
      <c r="E5" t="s">
        <v>24</v>
      </c>
      <c r="F5" t="s">
        <v>29</v>
      </c>
      <c r="G5">
        <v>670</v>
      </c>
      <c r="H5">
        <v>520</v>
      </c>
      <c r="I5">
        <v>1046</v>
      </c>
      <c r="J5">
        <v>5100</v>
      </c>
      <c r="K5">
        <v>2000</v>
      </c>
      <c r="L5">
        <v>1168</v>
      </c>
      <c r="M5" t="s">
        <v>17</v>
      </c>
      <c r="O5" t="str">
        <f>"new() { Category=" &amp; CHAR(34) &amp; B5 &amp; CHAR(34) &amp; ", Class=" &amp; CHAR(34) &amp; A5 &amp; CHAR(34) &amp; ", DisplayName=" &amp; CHAR(34) &amp; D5 &amp; CHAR(34) &amp; ", Engine=" &amp; CHAR(34) &amp; F5 &amp; CHAR(34) &amp; ", HeightMm=" &amp; L5 &amp; ", LengthMm=" &amp; J5 &amp; ", Manufacturer=" &amp; CHAR(34) &amp; C5 &amp; CHAR(34) &amp; ", PowerBhp= " &amp; G5 &amp; ", PowerKw=" &amp; H5 &amp; ", ResultCarType=" &amp; CHAR(34) &amp; E5 &amp; CHAR(34) &amp; ", Transmission=" &amp; CHAR(34) &amp; M5 &amp; CHAR(34) &amp; ", WeightKg=" &amp; I5 &amp; ", WidthMm=" &amp; K5 &amp; "},"</f>
        <v>new() { Category="LMDh", Class="HYP", DisplayName="Cadillac V-Series.R", Engine="5.5L V8", HeightMm=1168, LengthMm=5100, Manufacturer="Cadillac", PowerBhp= 670, PowerKw=520, ResultCarType="Cadillac V-Series.R", Transmission="7 Speed Sequential", WeightKg=1046, WidthMm=2000},</v>
      </c>
    </row>
    <row r="6" spans="1:15" x14ac:dyDescent="0.25">
      <c r="A6" t="s">
        <v>13</v>
      </c>
      <c r="B6" t="s">
        <v>18</v>
      </c>
      <c r="C6" t="s">
        <v>25</v>
      </c>
      <c r="D6" t="s">
        <v>26</v>
      </c>
      <c r="E6" t="s">
        <v>26</v>
      </c>
      <c r="F6" t="s">
        <v>30</v>
      </c>
      <c r="G6">
        <v>670</v>
      </c>
      <c r="H6">
        <v>500</v>
      </c>
      <c r="I6">
        <v>1057</v>
      </c>
      <c r="J6">
        <v>5100</v>
      </c>
      <c r="K6">
        <v>2000</v>
      </c>
      <c r="L6">
        <v>1055</v>
      </c>
      <c r="M6" t="s">
        <v>17</v>
      </c>
      <c r="O6" t="str">
        <f>"new() { Category=" &amp; CHAR(34) &amp; B6 &amp; CHAR(34) &amp; ", Class=" &amp; CHAR(34) &amp; A6 &amp; CHAR(34) &amp; ", DisplayName=" &amp; CHAR(34) &amp; D6 &amp; CHAR(34) &amp; ", Engine=" &amp; CHAR(34) &amp; F6 &amp; CHAR(34) &amp; ", HeightMm=" &amp; L6 &amp; ", LengthMm=" &amp; J6 &amp; ", Manufacturer=" &amp; CHAR(34) &amp; C6 &amp; CHAR(34) &amp; ", PowerBhp= " &amp; G6 &amp; ", PowerKw=" &amp; H6 &amp; ", ResultCarType=" &amp; CHAR(34) &amp; E6 &amp; CHAR(34) &amp; ", Transmission=" &amp; CHAR(34) &amp; M6 &amp; CHAR(34) &amp; ", WeightKg=" &amp; I6 &amp; ", WidthMm=" &amp; K6 &amp; "},"</f>
        <v>new() { Category="LMH", Class="HYP", DisplayName="Ferrari 499P", Engine="3.0L V6 Twin Turbo", HeightMm=1055, LengthMm=5100, Manufacturer="Ferrari", PowerBhp= 670, PowerKw=500, ResultCarType="Ferrari 499P", Transmission="7 Speed Sequential", WeightKg=1057, WidthMm=2000},</v>
      </c>
    </row>
    <row r="7" spans="1:15" x14ac:dyDescent="0.25">
      <c r="A7" t="s">
        <v>13</v>
      </c>
      <c r="B7" t="s">
        <v>18</v>
      </c>
      <c r="C7" t="s">
        <v>31</v>
      </c>
      <c r="D7" t="s">
        <v>32</v>
      </c>
      <c r="E7" t="s">
        <v>32</v>
      </c>
      <c r="F7" t="s">
        <v>33</v>
      </c>
      <c r="G7">
        <v>670</v>
      </c>
      <c r="H7">
        <v>520</v>
      </c>
      <c r="I7">
        <v>1030</v>
      </c>
      <c r="J7">
        <v>4991</v>
      </c>
      <c r="K7">
        <v>2000</v>
      </c>
      <c r="L7">
        <v>1224</v>
      </c>
      <c r="M7" t="s">
        <v>17</v>
      </c>
      <c r="O7" t="str">
        <f>"new() { Category=" &amp; CHAR(34) &amp; B7 &amp; CHAR(34) &amp; ", Class=" &amp; CHAR(34) &amp; A7 &amp; CHAR(34) &amp; ", DisplayName=" &amp; CHAR(34) &amp; D7 &amp; CHAR(34) &amp; ", Engine=" &amp; CHAR(34) &amp; F7 &amp; CHAR(34) &amp; ", HeightMm=" &amp; L7 &amp; ", LengthMm=" &amp; J7 &amp; ", Manufacturer=" &amp; CHAR(34) &amp; C7 &amp; CHAR(34) &amp; ", PowerBhp= " &amp; G7 &amp; ", PowerKw=" &amp; H7 &amp; ", ResultCarType=" &amp; CHAR(34) &amp; E7 &amp; CHAR(34) &amp; ", Transmission=" &amp; CHAR(34) &amp; M7 &amp; CHAR(34) &amp; ", WeightKg=" &amp; I7 &amp; ", WidthMm=" &amp; K7 &amp; "},"</f>
        <v>new() { Category="LMH", Class="HYP", DisplayName="Glickenhouse SCG 007", Engine="3.5L V8 Twin Turbo", HeightMm=1224, LengthMm=4991, Manufacturer="Glickenhaus", PowerBhp= 670, PowerKw=520, ResultCarType="Glickenhouse SCG 007", Transmission="7 Speed Sequential", WeightKg=1030, WidthMm=2000},</v>
      </c>
    </row>
    <row r="8" spans="1:15" x14ac:dyDescent="0.25">
      <c r="A8" t="s">
        <v>13</v>
      </c>
      <c r="B8" t="s">
        <v>18</v>
      </c>
      <c r="C8" t="s">
        <v>35</v>
      </c>
      <c r="D8" t="s">
        <v>34</v>
      </c>
      <c r="E8" t="s">
        <v>34</v>
      </c>
      <c r="F8" t="s">
        <v>36</v>
      </c>
      <c r="G8">
        <v>670</v>
      </c>
      <c r="H8">
        <v>520</v>
      </c>
      <c r="I8">
        <v>1030</v>
      </c>
      <c r="J8">
        <v>5000</v>
      </c>
      <c r="K8">
        <v>2000</v>
      </c>
      <c r="L8">
        <v>1260</v>
      </c>
      <c r="M8" t="s">
        <v>17</v>
      </c>
      <c r="O8" t="str">
        <f>"new() { Category=" &amp; CHAR(34) &amp; B8 &amp; CHAR(34) &amp; ", Class=" &amp; CHAR(34) &amp; A8 &amp; CHAR(34) &amp; ", DisplayName=" &amp; CHAR(34) &amp; D8 &amp; CHAR(34) &amp; ", Engine=" &amp; CHAR(34) &amp; F8 &amp; CHAR(34) &amp; ", HeightMm=" &amp; L8 &amp; ", LengthMm=" &amp; J8 &amp; ", Manufacturer=" &amp; CHAR(34) &amp; C8 &amp; CHAR(34) &amp; ", PowerBhp= " &amp; G8 &amp; ", PowerKw=" &amp; H8 &amp; ", ResultCarType=" &amp; CHAR(34) &amp; E8 &amp; CHAR(34) &amp; ", Transmission=" &amp; CHAR(34) &amp; M8 &amp; CHAR(34) &amp; ", WeightKg=" &amp; I8 &amp; ", WidthMm=" &amp; K8 &amp; "},"</f>
        <v>new() { Category="LMH", Class="HYP", DisplayName="Isotta Fraschini Tipo 6", Engine="3.0L V6 Turbo", HeightMm=1260, LengthMm=5000, Manufacturer="Isotta Fraschini", PowerBhp= 670, PowerKw=520, ResultCarType="Isotta Fraschini Tipo 6", Transmission="7 Speed Sequential", WeightKg=1030, WidthMm=2000},</v>
      </c>
    </row>
    <row r="9" spans="1:15" x14ac:dyDescent="0.25">
      <c r="A9" t="s">
        <v>13</v>
      </c>
      <c r="B9" t="s">
        <v>14</v>
      </c>
      <c r="C9" t="s">
        <v>37</v>
      </c>
      <c r="D9" t="s">
        <v>38</v>
      </c>
      <c r="E9" t="s">
        <v>38</v>
      </c>
      <c r="F9" t="s">
        <v>39</v>
      </c>
      <c r="G9">
        <v>670</v>
      </c>
      <c r="H9">
        <v>520</v>
      </c>
      <c r="I9">
        <v>1030</v>
      </c>
      <c r="J9">
        <v>5100</v>
      </c>
      <c r="K9">
        <v>2000</v>
      </c>
      <c r="L9">
        <v>1170</v>
      </c>
      <c r="M9" t="s">
        <v>17</v>
      </c>
      <c r="O9" t="str">
        <f>"new() { Category=" &amp; CHAR(34) &amp; B9 &amp; CHAR(34) &amp; ", Class=" &amp; CHAR(34) &amp; A9 &amp; CHAR(34) &amp; ", DisplayName=" &amp; CHAR(34) &amp; D9 &amp; CHAR(34) &amp; ", Engine=" &amp; CHAR(34) &amp; F9 &amp; CHAR(34) &amp; ", HeightMm=" &amp; L9 &amp; ", LengthMm=" &amp; J9 &amp; ", Manufacturer=" &amp; CHAR(34) &amp; C9 &amp; CHAR(34) &amp; ", PowerBhp= " &amp; G9 &amp; ", PowerKw=" &amp; H9 &amp; ", ResultCarType=" &amp; CHAR(34) &amp; E9 &amp; CHAR(34) &amp; ", Transmission=" &amp; CHAR(34) &amp; M9 &amp; CHAR(34) &amp; ", WeightKg=" &amp; I9 &amp; ", WidthMm=" &amp; K9 &amp; "},"</f>
        <v>new() { Category="LMDh", Class="HYP", DisplayName="Lamborghini SC63", Engine="3.8L V8 Twin Turbo", HeightMm=1170, LengthMm=5100, Manufacturer="Lamborghini", PowerBhp= 670, PowerKw=520, ResultCarType="Lamborghini SC63", Transmission="7 Speed Sequential", WeightKg=1030, WidthMm=2000},</v>
      </c>
    </row>
    <row r="10" spans="1:15" x14ac:dyDescent="0.25">
      <c r="A10" t="s">
        <v>13</v>
      </c>
      <c r="B10" t="s">
        <v>18</v>
      </c>
      <c r="C10" t="s">
        <v>41</v>
      </c>
      <c r="D10" t="s">
        <v>42</v>
      </c>
      <c r="E10" t="s">
        <v>42</v>
      </c>
      <c r="F10" t="s">
        <v>43</v>
      </c>
      <c r="G10">
        <v>670</v>
      </c>
      <c r="H10">
        <v>520</v>
      </c>
      <c r="I10">
        <v>1030</v>
      </c>
      <c r="J10">
        <v>4995</v>
      </c>
      <c r="K10">
        <v>2000</v>
      </c>
      <c r="L10">
        <v>1145</v>
      </c>
      <c r="M10" t="s">
        <v>17</v>
      </c>
      <c r="O10" t="str">
        <f>"new() { Category=" &amp; CHAR(34) &amp; B10 &amp; CHAR(34) &amp; ", Class=" &amp; CHAR(34) &amp; A10 &amp; CHAR(34) &amp; ", DisplayName=" &amp; CHAR(34) &amp; D10 &amp; CHAR(34) &amp; ", Engine=" &amp; CHAR(34) &amp; F10 &amp; CHAR(34) &amp; ", HeightMm=" &amp; L10 &amp; ", LengthMm=" &amp; J10 &amp; ", Manufacturer=" &amp; CHAR(34) &amp; C10 &amp; CHAR(34) &amp; ", PowerBhp= " &amp; G10 &amp; ", PowerKw=" &amp; H10 &amp; ", ResultCarType=" &amp; CHAR(34) &amp; E10 &amp; CHAR(34) &amp; ", Transmission=" &amp; CHAR(34) &amp; M10 &amp; CHAR(34) &amp; ", WeightKg=" &amp; I10 &amp; ", WidthMm=" &amp; K10 &amp; "},"</f>
        <v>new() { Category="LMH", Class="HYP", DisplayName="Peugeot 9X8", Engine="2.6L V6 Twin Turbo", HeightMm=1145, LengthMm=4995, Manufacturer="Peugeot", PowerBhp= 670, PowerKw=520, ResultCarType="Peugeot 9X8", Transmission="7 Speed Sequential", WeightKg=1030, WidthMm=2000},</v>
      </c>
    </row>
    <row r="11" spans="1:15" x14ac:dyDescent="0.25">
      <c r="A11" t="s">
        <v>13</v>
      </c>
      <c r="B11" t="s">
        <v>18</v>
      </c>
      <c r="C11" t="s">
        <v>41</v>
      </c>
      <c r="D11" t="s">
        <v>44</v>
      </c>
      <c r="E11" t="s">
        <v>44</v>
      </c>
      <c r="F11" t="s">
        <v>43</v>
      </c>
      <c r="G11">
        <v>670</v>
      </c>
      <c r="H11">
        <v>520</v>
      </c>
      <c r="I11">
        <v>1030</v>
      </c>
      <c r="J11">
        <v>5000</v>
      </c>
      <c r="K11">
        <v>2080</v>
      </c>
      <c r="L11">
        <v>1180</v>
      </c>
      <c r="M11" t="s">
        <v>17</v>
      </c>
      <c r="O11" t="str">
        <f>"new() { Category=" &amp; CHAR(34) &amp; B11 &amp; CHAR(34) &amp; ", Class=" &amp; CHAR(34) &amp; A11 &amp; CHAR(34) &amp; ", DisplayName=" &amp; CHAR(34) &amp; D11 &amp; CHAR(34) &amp; ", Engine=" &amp; CHAR(34) &amp; F11 &amp; CHAR(34) &amp; ", HeightMm=" &amp; L11 &amp; ", LengthMm=" &amp; J11 &amp; ", Manufacturer=" &amp; CHAR(34) &amp; C11 &amp; CHAR(34) &amp; ", PowerBhp= " &amp; G11 &amp; ", PowerKw=" &amp; H11 &amp; ", ResultCarType=" &amp; CHAR(34) &amp; E11 &amp; CHAR(34) &amp; ", Transmission=" &amp; CHAR(34) &amp; M11 &amp; CHAR(34) &amp; ", WeightKg=" &amp; I11 &amp; ", WidthMm=" &amp; K11 &amp; "},"</f>
        <v>new() { Category="LMH", Class="HYP", DisplayName="Peugeot 9X8 2024", Engine="2.6L V6 Twin Turbo", HeightMm=1180, LengthMm=5000, Manufacturer="Peugeot", PowerBhp= 670, PowerKw=520, ResultCarType="Peugeot 9X8 2024", Transmission="7 Speed Sequential", WeightKg=1030, WidthMm=2080},</v>
      </c>
    </row>
    <row r="12" spans="1:15" x14ac:dyDescent="0.25">
      <c r="A12" t="s">
        <v>13</v>
      </c>
      <c r="B12" t="s">
        <v>18</v>
      </c>
      <c r="C12" t="s">
        <v>45</v>
      </c>
      <c r="D12" t="s">
        <v>46</v>
      </c>
      <c r="E12" t="s">
        <v>46</v>
      </c>
      <c r="F12" t="s">
        <v>47</v>
      </c>
      <c r="G12">
        <v>670</v>
      </c>
      <c r="H12">
        <v>500</v>
      </c>
      <c r="I12">
        <v>1030</v>
      </c>
      <c r="J12">
        <v>5100</v>
      </c>
      <c r="K12">
        <v>2000</v>
      </c>
      <c r="L12">
        <v>1060</v>
      </c>
      <c r="M12" t="s">
        <v>17</v>
      </c>
      <c r="O12" t="str">
        <f>"new() { Category=" &amp; CHAR(34) &amp; B12 &amp; CHAR(34) &amp; ", Class=" &amp; CHAR(34) &amp; A12 &amp; CHAR(34) &amp; ", DisplayName=" &amp; CHAR(34) &amp; D12 &amp; CHAR(34) &amp; ", Engine=" &amp; CHAR(34) &amp; F12 &amp; CHAR(34) &amp; ", HeightMm=" &amp; L12 &amp; ", LengthMm=" &amp; J12 &amp; ", Manufacturer=" &amp; CHAR(34) &amp; C12 &amp; CHAR(34) &amp; ", PowerBhp= " &amp; G12 &amp; ", PowerKw=" &amp; H12 &amp; ", ResultCarType=" &amp; CHAR(34) &amp; E12 &amp; CHAR(34) &amp; ", Transmission=" &amp; CHAR(34) &amp; M12 &amp; CHAR(34) &amp; ", WeightKg=" &amp; I12 &amp; ", WidthMm=" &amp; K12 &amp; "},"</f>
        <v>new() { Category="LMH", Class="HYP", DisplayName="Porsche 963", Engine="4.6L V8 Twin Turbo", HeightMm=1060, LengthMm=5100, Manufacturer="Porsche", PowerBhp= 670, PowerKw=500, ResultCarType="Porsche 963", Transmission="7 Speed Sequential", WeightKg=1030, WidthMm=2000},</v>
      </c>
    </row>
    <row r="13" spans="1:15" x14ac:dyDescent="0.25">
      <c r="A13" t="s">
        <v>13</v>
      </c>
      <c r="B13" t="s">
        <v>18</v>
      </c>
      <c r="C13" t="s">
        <v>48</v>
      </c>
      <c r="D13" t="s">
        <v>49</v>
      </c>
      <c r="E13" t="s">
        <v>49</v>
      </c>
      <c r="F13" t="s">
        <v>50</v>
      </c>
      <c r="G13">
        <v>670</v>
      </c>
      <c r="H13">
        <v>500</v>
      </c>
      <c r="I13">
        <v>1062</v>
      </c>
      <c r="J13">
        <v>4900</v>
      </c>
      <c r="K13">
        <v>2000</v>
      </c>
      <c r="L13">
        <v>1150</v>
      </c>
      <c r="M13" t="s">
        <v>17</v>
      </c>
      <c r="O13" t="str">
        <f>"new() { Category=" &amp; CHAR(34) &amp; B13 &amp; CHAR(34) &amp; ", Class=" &amp; CHAR(34) &amp; A13 &amp; CHAR(34) &amp; ", DisplayName=" &amp; CHAR(34) &amp; D13 &amp; CHAR(34) &amp; ", Engine=" &amp; CHAR(34) &amp; F13 &amp; CHAR(34) &amp; ", HeightMm=" &amp; L13 &amp; ", LengthMm=" &amp; J13 &amp; ", Manufacturer=" &amp; CHAR(34) &amp; C13 &amp; CHAR(34) &amp; ", PowerBhp= " &amp; G13 &amp; ", PowerKw=" &amp; H13 &amp; ", ResultCarType=" &amp; CHAR(34) &amp; E13 &amp; CHAR(34) &amp; ", Transmission=" &amp; CHAR(34) &amp; M13 &amp; CHAR(34) &amp; ", WeightKg=" &amp; I13 &amp; ", WidthMm=" &amp; K13 &amp; "},"</f>
        <v>new() { Category="LMH", Class="HYP", DisplayName="Toyota GR010-Hybrid", Engine="3.5L V6 Twin Turbo", HeightMm=1150, LengthMm=4900, Manufacturer="Toyota", PowerBhp= 670, PowerKw=500, ResultCarType="Toyota GR010-Hybrid", Transmission="7 Speed Sequential", WeightKg=1062, WidthMm=2000},</v>
      </c>
    </row>
    <row r="14" spans="1:15" x14ac:dyDescent="0.25">
      <c r="A14" t="s">
        <v>13</v>
      </c>
      <c r="B14" t="s">
        <v>18</v>
      </c>
      <c r="C14" t="s">
        <v>51</v>
      </c>
      <c r="D14" t="s">
        <v>52</v>
      </c>
      <c r="E14" t="s">
        <v>52</v>
      </c>
      <c r="F14" t="s">
        <v>53</v>
      </c>
      <c r="G14">
        <v>670</v>
      </c>
      <c r="H14">
        <v>520</v>
      </c>
      <c r="I14">
        <v>1030</v>
      </c>
      <c r="J14">
        <v>5000</v>
      </c>
      <c r="K14">
        <v>2000</v>
      </c>
      <c r="L14">
        <v>1168</v>
      </c>
      <c r="M14" t="s">
        <v>54</v>
      </c>
      <c r="O14" t="str">
        <f>"new() { Category=" &amp; CHAR(34) &amp; B14 &amp; CHAR(34) &amp; ", Class=" &amp; CHAR(34) &amp; A14 &amp; CHAR(34) &amp; ", DisplayName=" &amp; CHAR(34) &amp; D14 &amp; CHAR(34) &amp; ", Engine=" &amp; CHAR(34) &amp; F14 &amp; CHAR(34) &amp; ", HeightMm=" &amp; L14 &amp; ", LengthMm=" &amp; J14 &amp; ", Manufacturer=" &amp; CHAR(34) &amp; C14 &amp; CHAR(34) &amp; ", PowerBhp= " &amp; G14 &amp; ", PowerKw=" &amp; H14 &amp; ", ResultCarType=" &amp; CHAR(34) &amp; E14 &amp; CHAR(34) &amp; ", Transmission=" &amp; CHAR(34) &amp; M14 &amp; CHAR(34) &amp; ", WeightKg=" &amp; I14 &amp; ", WidthMm=" &amp; K14 &amp; "},"</f>
        <v>new() { Category="LMH", Class="HYP", DisplayName="Vanwall Vandervell 680", Engine="4.5L V8", HeightMm=1168, LengthMm=5000, Manufacturer="Vanwall", PowerBhp= 670, PowerKw=520, ResultCarType="Vanwall Vandervell 680", Transmission="6 Speed Sequential", WeightKg=1030, WidthMm=2000},</v>
      </c>
    </row>
    <row r="15" spans="1:15" x14ac:dyDescent="0.25">
      <c r="A15" t="s">
        <v>55</v>
      </c>
      <c r="B15" t="s">
        <v>55</v>
      </c>
      <c r="C15" t="s">
        <v>56</v>
      </c>
      <c r="D15" t="s">
        <v>58</v>
      </c>
      <c r="E15" t="s">
        <v>58</v>
      </c>
      <c r="F15" t="s">
        <v>57</v>
      </c>
      <c r="G15">
        <v>603</v>
      </c>
      <c r="H15">
        <v>0</v>
      </c>
      <c r="I15">
        <v>930</v>
      </c>
      <c r="J15">
        <v>4745</v>
      </c>
      <c r="K15">
        <v>1895</v>
      </c>
      <c r="L15">
        <v>1045</v>
      </c>
      <c r="M15" t="s">
        <v>54</v>
      </c>
      <c r="O15" t="str">
        <f>"new() { Category=" &amp; CHAR(34) &amp; B15 &amp; CHAR(34) &amp; ", Class=" &amp; CHAR(34) &amp; A15 &amp; CHAR(34) &amp; ", DisplayName=" &amp; CHAR(34) &amp; D15 &amp; CHAR(34) &amp; ", Engine=" &amp; CHAR(34) &amp; F15 &amp; CHAR(34) &amp; ", HeightMm=" &amp; L15 &amp; ", LengthMm=" &amp; J15 &amp; ", Manufacturer=" &amp; CHAR(34) &amp; C15 &amp; CHAR(34) &amp; ", PowerBhp= " &amp; G15 &amp; ", PowerKw=" &amp; H15 &amp; ", ResultCarType=" &amp; CHAR(34) &amp; E15 &amp; CHAR(34) &amp; ", Transmission=" &amp; CHAR(34) &amp; M15 &amp; CHAR(34) &amp; ", WeightKg=" &amp; I15 &amp; ", WidthMm=" &amp; K15 &amp; "},"</f>
        <v>new() { Category="LMP2", Class="LMP2", DisplayName="ORECA 07 Gibson 2023", Engine="4.2l V8", HeightMm=1045, LengthMm=4745, Manufacturer="ORECA", PowerBhp= 603, PowerKw=0, ResultCarType="ORECA 07 Gibson 2023", Transmission="6 Speed Sequential", WeightKg=930, WidthMm=1895},</v>
      </c>
    </row>
    <row r="16" spans="1:15" x14ac:dyDescent="0.25">
      <c r="A16" t="s">
        <v>55</v>
      </c>
      <c r="B16" t="s">
        <v>55</v>
      </c>
      <c r="C16" t="s">
        <v>56</v>
      </c>
      <c r="D16" t="s">
        <v>59</v>
      </c>
      <c r="E16" t="s">
        <v>59</v>
      </c>
      <c r="F16" t="s">
        <v>57</v>
      </c>
      <c r="G16">
        <v>603</v>
      </c>
      <c r="H16">
        <v>0</v>
      </c>
      <c r="I16">
        <v>930</v>
      </c>
      <c r="J16">
        <v>4745</v>
      </c>
      <c r="K16">
        <v>1895</v>
      </c>
      <c r="L16">
        <v>1045</v>
      </c>
      <c r="M16" t="s">
        <v>54</v>
      </c>
      <c r="O16" t="str">
        <f>"new() { Category=" &amp; CHAR(34) &amp; B16 &amp; CHAR(34) &amp; ", Class=" &amp; CHAR(34) &amp; A16 &amp; CHAR(34) &amp; ", DisplayName=" &amp; CHAR(34) &amp; D16 &amp; CHAR(34) &amp; ", Engine=" &amp; CHAR(34) &amp; F16 &amp; CHAR(34) &amp; ", HeightMm=" &amp; L16 &amp; ", LengthMm=" &amp; J16 &amp; ", Manufacturer=" &amp; CHAR(34) &amp; C16 &amp; CHAR(34) &amp; ", PowerBhp= " &amp; G16 &amp; ", PowerKw=" &amp; H16 &amp; ", ResultCarType=" &amp; CHAR(34) &amp; E16 &amp; CHAR(34) &amp; ", Transmission=" &amp; CHAR(34) &amp; M16 &amp; CHAR(34) &amp; ", WeightKg=" &amp; I16 &amp; ", WidthMm=" &amp; K16 &amp; "},"</f>
        <v>new() { Category="LMP2", Class="LMP2", DisplayName="ORECA 07 Gibson 2024", Engine="4.2l V8", HeightMm=1045, LengthMm=4745, Manufacturer="ORECA", PowerBhp= 603, PowerKw=0, ResultCarType="ORECA 07 Gibson 2024", Transmission="6 Speed Sequential", WeightKg=930, WidthMm=1895},</v>
      </c>
    </row>
    <row r="17" spans="1:15" x14ac:dyDescent="0.25">
      <c r="A17" t="s">
        <v>60</v>
      </c>
      <c r="B17" t="s">
        <v>60</v>
      </c>
      <c r="C17" t="s">
        <v>19</v>
      </c>
      <c r="D17" t="s">
        <v>61</v>
      </c>
      <c r="E17" t="s">
        <v>61</v>
      </c>
      <c r="F17" t="s">
        <v>62</v>
      </c>
      <c r="G17">
        <v>500</v>
      </c>
      <c r="H17">
        <v>0</v>
      </c>
      <c r="I17">
        <v>1245</v>
      </c>
      <c r="J17">
        <v>4665</v>
      </c>
      <c r="K17">
        <v>2153</v>
      </c>
      <c r="L17">
        <v>1274</v>
      </c>
      <c r="M17" t="s">
        <v>54</v>
      </c>
      <c r="O17" t="str">
        <f>"new() { Category=" &amp; CHAR(34) &amp; B17 &amp; CHAR(34) &amp; ", Class=" &amp; CHAR(34) &amp; A17 &amp; CHAR(34) &amp; ", DisplayName=" &amp; CHAR(34) &amp; D17 &amp; CHAR(34) &amp; ", Engine=" &amp; CHAR(34) &amp; F17 &amp; CHAR(34) &amp; ", HeightMm=" &amp; L17 &amp; ", LengthMm=" &amp; J17 &amp; ", Manufacturer=" &amp; CHAR(34) &amp; C17 &amp; CHAR(34) &amp; ", PowerBhp= " &amp; G17 &amp; ", PowerKw=" &amp; H17 &amp; ", ResultCarType=" &amp; CHAR(34) &amp; E17 &amp; CHAR(34) &amp; ", Transmission=" &amp; CHAR(34) &amp; M17 &amp; CHAR(34) &amp; ", WeightKg=" &amp; I17 &amp; ", WidthMm=" &amp; K17 &amp; "},"</f>
        <v>new() { Category="GTE", Class="GTE", DisplayName="Aston Martin Vantage AMR", Engine="4.0L V8 Turbo", HeightMm=1274, LengthMm=4665, Manufacturer="Aston Martin", PowerBhp= 500, PowerKw=0, ResultCarType="Aston Martin Vantage AMR", Transmission="6 Speed Sequential", WeightKg=1245, WidthMm=2153},</v>
      </c>
    </row>
    <row r="18" spans="1:15" x14ac:dyDescent="0.25">
      <c r="A18" t="s">
        <v>60</v>
      </c>
      <c r="B18" t="s">
        <v>60</v>
      </c>
      <c r="C18" t="s">
        <v>25</v>
      </c>
      <c r="D18" t="s">
        <v>63</v>
      </c>
      <c r="E18" t="s">
        <v>63</v>
      </c>
      <c r="F18" t="s">
        <v>62</v>
      </c>
      <c r="G18">
        <v>500</v>
      </c>
      <c r="H18">
        <v>0</v>
      </c>
      <c r="I18">
        <v>1245</v>
      </c>
      <c r="J18">
        <v>4614</v>
      </c>
      <c r="K18">
        <v>2050</v>
      </c>
      <c r="L18">
        <v>1090</v>
      </c>
      <c r="M18" t="s">
        <v>54</v>
      </c>
      <c r="O18" t="str">
        <f>"new() { Category=" &amp; CHAR(34) &amp; B18 &amp; CHAR(34) &amp; ", Class=" &amp; CHAR(34) &amp; A18 &amp; CHAR(34) &amp; ", DisplayName=" &amp; CHAR(34) &amp; D18 &amp; CHAR(34) &amp; ", Engine=" &amp; CHAR(34) &amp; F18 &amp; CHAR(34) &amp; ", HeightMm=" &amp; L18 &amp; ", LengthMm=" &amp; J18 &amp; ", Manufacturer=" &amp; CHAR(34) &amp; C18 &amp; CHAR(34) &amp; ", PowerBhp= " &amp; G18 &amp; ", PowerKw=" &amp; H18 &amp; ", ResultCarType=" &amp; CHAR(34) &amp; E18 &amp; CHAR(34) &amp; ", Transmission=" &amp; CHAR(34) &amp; M18 &amp; CHAR(34) &amp; ", WeightKg=" &amp; I18 &amp; ", WidthMm=" &amp; K18 &amp; "},"</f>
        <v>new() { Category="GTE", Class="GTE", DisplayName="Ferrari 488 GTE Evo", Engine="4.0L V8 Turbo", HeightMm=1090, LengthMm=4614, Manufacturer="Ferrari", PowerBhp= 500, PowerKw=0, ResultCarType="Ferrari 488 GTE Evo", Transmission="6 Speed Sequential", WeightKg=1245, WidthMm=2050},</v>
      </c>
    </row>
    <row r="19" spans="1:15" x14ac:dyDescent="0.25">
      <c r="A19" t="s">
        <v>60</v>
      </c>
      <c r="B19" t="s">
        <v>60</v>
      </c>
      <c r="C19" t="s">
        <v>45</v>
      </c>
      <c r="D19" t="s">
        <v>64</v>
      </c>
      <c r="E19" t="s">
        <v>64</v>
      </c>
      <c r="F19" t="s">
        <v>65</v>
      </c>
      <c r="G19">
        <v>510</v>
      </c>
      <c r="H19">
        <v>0</v>
      </c>
      <c r="I19">
        <v>1243</v>
      </c>
      <c r="J19">
        <v>4557</v>
      </c>
      <c r="K19">
        <v>2042</v>
      </c>
      <c r="L19">
        <v>1250</v>
      </c>
      <c r="M19" t="s">
        <v>54</v>
      </c>
      <c r="O19" t="str">
        <f>"new() { Category=" &amp; CHAR(34) &amp; B19 &amp; CHAR(34) &amp; ", Class=" &amp; CHAR(34) &amp; A19 &amp; CHAR(34) &amp; ", DisplayName=" &amp; CHAR(34) &amp; D19 &amp; CHAR(34) &amp; ", Engine=" &amp; CHAR(34) &amp; F19 &amp; CHAR(34) &amp; ", HeightMm=" &amp; L19 &amp; ", LengthMm=" &amp; J19 &amp; ", Manufacturer=" &amp; CHAR(34) &amp; C19 &amp; CHAR(34) &amp; ", PowerBhp= " &amp; G19 &amp; ", PowerKw=" &amp; H19 &amp; ", ResultCarType=" &amp; CHAR(34) &amp; E19 &amp; CHAR(34) &amp; ", Transmission=" &amp; CHAR(34) &amp; M19 &amp; CHAR(34) &amp; ", WeightKg=" &amp; I19 &amp; ", WidthMm=" &amp; K19 &amp; "},"</f>
        <v>new() { Category="GTE", Class="GTE", DisplayName="Porsche 911 RSR-I9", Engine="4.0L Flat Six", HeightMm=1250, LengthMm=4557, Manufacturer="Porsche", PowerBhp= 510, PowerKw=0, ResultCarType="Porsche 911 RSR-I9", Transmission="6 Speed Sequential", WeightKg=1243, WidthMm=2042},</v>
      </c>
    </row>
    <row r="20" spans="1:15" x14ac:dyDescent="0.25">
      <c r="A20" t="s">
        <v>60</v>
      </c>
      <c r="B20" t="s">
        <v>60</v>
      </c>
      <c r="C20" t="s">
        <v>66</v>
      </c>
      <c r="D20" t="s">
        <v>67</v>
      </c>
      <c r="E20" t="s">
        <v>67</v>
      </c>
      <c r="F20" t="s">
        <v>68</v>
      </c>
      <c r="G20">
        <v>500</v>
      </c>
      <c r="H20">
        <v>0</v>
      </c>
      <c r="I20">
        <v>1240</v>
      </c>
      <c r="J20">
        <v>4630</v>
      </c>
      <c r="K20">
        <v>2053</v>
      </c>
      <c r="L20">
        <v>1148</v>
      </c>
      <c r="M20" t="s">
        <v>54</v>
      </c>
      <c r="O20" t="str">
        <f>"new() { Category=" &amp; CHAR(34) &amp; B20 &amp; CHAR(34) &amp; ", Class=" &amp; CHAR(34) &amp; A20 &amp; CHAR(34) &amp; ", DisplayName=" &amp; CHAR(34) &amp; D20 &amp; CHAR(34) &amp; ", Engine=" &amp; CHAR(34) &amp; F20 &amp; CHAR(34) &amp; ", HeightMm=" &amp; L20 &amp; ", LengthMm=" &amp; J20 &amp; ", Manufacturer=" &amp; CHAR(34) &amp; C20 &amp; CHAR(34) &amp; ", PowerBhp= " &amp; G20 &amp; ", PowerKw=" &amp; H20 &amp; ", ResultCarType=" &amp; CHAR(34) &amp; E20 &amp; CHAR(34) &amp; ", Transmission=" &amp; CHAR(34) &amp; M20 &amp; CHAR(34) &amp; ", WeightKg=" &amp; I20 &amp; ", WidthMm=" &amp; K20 &amp; "},"</f>
        <v>new() { Category="GTE", Class="GTE", DisplayName="Chevrolet Corvette C8.R", Engine="5.0L V8", HeightMm=1148, LengthMm=4630, Manufacturer="Chevrolet", PowerBhp= 500, PowerKw=0, ResultCarType="Chevrolet Corvette C8.R", Transmission="6 Speed Sequential", WeightKg=1240, WidthMm=2053},</v>
      </c>
    </row>
    <row r="21" spans="1:15" x14ac:dyDescent="0.25">
      <c r="A21" t="s">
        <v>69</v>
      </c>
      <c r="B21" t="s">
        <v>70</v>
      </c>
      <c r="C21" t="s">
        <v>19</v>
      </c>
      <c r="D21" t="s">
        <v>71</v>
      </c>
      <c r="E21" t="s">
        <v>71</v>
      </c>
      <c r="F21" t="s">
        <v>40</v>
      </c>
      <c r="G21">
        <v>535</v>
      </c>
      <c r="H21">
        <v>0</v>
      </c>
      <c r="I21">
        <v>1306</v>
      </c>
      <c r="J21">
        <v>4616</v>
      </c>
      <c r="K21">
        <v>2049</v>
      </c>
      <c r="L21">
        <v>1144</v>
      </c>
      <c r="M21" t="s">
        <v>54</v>
      </c>
      <c r="O21" t="str">
        <f>"new() { Category=" &amp; CHAR(34) &amp; B21 &amp; CHAR(34) &amp; ", Class=" &amp; CHAR(34) &amp; A21 &amp; CHAR(34) &amp; ", DisplayName=" &amp; CHAR(34) &amp; D21 &amp; CHAR(34) &amp; ", Engine=" &amp; CHAR(34) &amp; F21 &amp; CHAR(34) &amp; ", HeightMm=" &amp; L21 &amp; ", LengthMm=" &amp; J21 &amp; ", Manufacturer=" &amp; CHAR(34) &amp; C21 &amp; CHAR(34) &amp; ", PowerBhp= " &amp; G21 &amp; ", PowerKw=" &amp; H21 &amp; ", ResultCarType=" &amp; CHAR(34) &amp; E21 &amp; CHAR(34) &amp; ", Transmission=" &amp; CHAR(34) &amp; M21 &amp; CHAR(34) &amp; ", WeightKg=" &amp; I21 &amp; ", WidthMm=" &amp; K21 &amp; "},"</f>
        <v>new() { Category="LMGT3", Class="GT3", DisplayName="Aston Martin Vantage AMR LMGT3", Engine="4.0L V8 Twin Turbo", HeightMm=1144, LengthMm=4616, Manufacturer="Aston Martin", PowerBhp= 535, PowerKw=0, ResultCarType="Aston Martin Vantage AMR LMGT3", Transmission="6 Speed Sequential", WeightKg=1306, WidthMm=2049},</v>
      </c>
    </row>
    <row r="22" spans="1:15" x14ac:dyDescent="0.25">
      <c r="A22" t="s">
        <v>69</v>
      </c>
      <c r="B22" t="s">
        <v>70</v>
      </c>
      <c r="C22" t="s">
        <v>21</v>
      </c>
      <c r="D22" t="s">
        <v>72</v>
      </c>
      <c r="E22" t="s">
        <v>72</v>
      </c>
      <c r="F22" t="s">
        <v>73</v>
      </c>
      <c r="G22">
        <v>590</v>
      </c>
      <c r="H22">
        <v>0</v>
      </c>
      <c r="I22">
        <v>1339</v>
      </c>
      <c r="J22">
        <v>5020</v>
      </c>
      <c r="K22">
        <v>2040</v>
      </c>
      <c r="L22">
        <v>1308</v>
      </c>
      <c r="M22" t="s">
        <v>54</v>
      </c>
      <c r="O22" t="str">
        <f>"new() { Category=" &amp; CHAR(34) &amp; B22 &amp; CHAR(34) &amp; ", Class=" &amp; CHAR(34) &amp; A22 &amp; CHAR(34) &amp; ", DisplayName=" &amp; CHAR(34) &amp; D22 &amp; CHAR(34) &amp; ", Engine=" &amp; CHAR(34) &amp; F22 &amp; CHAR(34) &amp; ", HeightMm=" &amp; L22 &amp; ", LengthMm=" &amp; J22 &amp; ", Manufacturer=" &amp; CHAR(34) &amp; C22 &amp; CHAR(34) &amp; ", PowerBhp= " &amp; G22 &amp; ", PowerKw=" &amp; H22 &amp; ", ResultCarType=" &amp; CHAR(34) &amp; E22 &amp; CHAR(34) &amp; ", Transmission=" &amp; CHAR(34) &amp; M22 &amp; CHAR(34) &amp; ", WeightKg=" &amp; I22 &amp; ", WidthMm=" &amp; K22 &amp; "},"</f>
        <v>new() { Category="LMGT3", Class="GT3", DisplayName="BMW M4 LMGT3", Engine="3.0L Straight Six Turbo", HeightMm=1308, LengthMm=5020, Manufacturer="BMW", PowerBhp= 590, PowerKw=0, ResultCarType="BMW M4 LMGT3", Transmission="6 Speed Sequential", WeightKg=1339, WidthMm=2040},</v>
      </c>
    </row>
    <row r="23" spans="1:15" x14ac:dyDescent="0.25">
      <c r="A23" t="s">
        <v>69</v>
      </c>
      <c r="B23" t="s">
        <v>70</v>
      </c>
      <c r="C23" t="s">
        <v>74</v>
      </c>
      <c r="D23" t="s">
        <v>75</v>
      </c>
      <c r="E23" t="s">
        <v>75</v>
      </c>
      <c r="F23" t="s">
        <v>29</v>
      </c>
      <c r="G23">
        <v>600</v>
      </c>
      <c r="H23">
        <v>0</v>
      </c>
      <c r="I23">
        <v>1344</v>
      </c>
      <c r="J23">
        <v>4630</v>
      </c>
      <c r="K23">
        <v>2050</v>
      </c>
      <c r="L23">
        <v>1148</v>
      </c>
      <c r="M23" t="s">
        <v>54</v>
      </c>
      <c r="O23" t="str">
        <f>"new() { Category=" &amp; CHAR(34) &amp; B23 &amp; CHAR(34) &amp; ", Class=" &amp; CHAR(34) &amp; A23 &amp; CHAR(34) &amp; ", DisplayName=" &amp; CHAR(34) &amp; D23 &amp; CHAR(34) &amp; ", Engine=" &amp; CHAR(34) &amp; F23 &amp; CHAR(34) &amp; ", HeightMm=" &amp; L23 &amp; ", LengthMm=" &amp; J23 &amp; ", Manufacturer=" &amp; CHAR(34) &amp; C23 &amp; CHAR(34) &amp; ", PowerBhp= " &amp; G23 &amp; ", PowerKw=" &amp; H23 &amp; ", ResultCarType=" &amp; CHAR(34) &amp; E23 &amp; CHAR(34) &amp; ", Transmission=" &amp; CHAR(34) &amp; M23 &amp; CHAR(34) &amp; ", WeightKg=" &amp; I23 &amp; ", WidthMm=" &amp; K23 &amp; "},"</f>
        <v>new() { Category="LMGT3", Class="GT3", DisplayName="Corevette Z06 LMGT3.R", Engine="5.5L V8", HeightMm=1148, LengthMm=4630, Manufacturer="Corvette", PowerBhp= 600, PowerKw=0, ResultCarType="Corevette Z06 LMGT3.R", Transmission="6 Speed Sequential", WeightKg=1344, WidthMm=2050},</v>
      </c>
    </row>
    <row r="24" spans="1:15" x14ac:dyDescent="0.25">
      <c r="A24" t="s">
        <v>69</v>
      </c>
      <c r="B24" t="s">
        <v>70</v>
      </c>
      <c r="C24" t="s">
        <v>25</v>
      </c>
      <c r="D24" t="s">
        <v>76</v>
      </c>
      <c r="E24" t="s">
        <v>76</v>
      </c>
      <c r="F24" t="s">
        <v>77</v>
      </c>
      <c r="G24">
        <v>600</v>
      </c>
      <c r="H24">
        <v>0</v>
      </c>
      <c r="I24">
        <v>1341</v>
      </c>
      <c r="J24">
        <v>4565</v>
      </c>
      <c r="K24">
        <v>2050</v>
      </c>
      <c r="L24">
        <v>1191</v>
      </c>
      <c r="M24" t="s">
        <v>54</v>
      </c>
      <c r="O24" t="str">
        <f>"new() { Category=" &amp; CHAR(34) &amp; B24 &amp; CHAR(34) &amp; ", Class=" &amp; CHAR(34) &amp; A24 &amp; CHAR(34) &amp; ", DisplayName=" &amp; CHAR(34) &amp; D24 &amp; CHAR(34) &amp; ", Engine=" &amp; CHAR(34) &amp; F24 &amp; CHAR(34) &amp; ", HeightMm=" &amp; L24 &amp; ", LengthMm=" &amp; J24 &amp; ", Manufacturer=" &amp; CHAR(34) &amp; C24 &amp; CHAR(34) &amp; ", PowerBhp= " &amp; G24 &amp; ", PowerKw=" &amp; H24 &amp; ", ResultCarType=" &amp; CHAR(34) &amp; E24 &amp; CHAR(34) &amp; ", Transmission=" &amp; CHAR(34) &amp; M24 &amp; CHAR(34) &amp; ", WeightKg=" &amp; I24 &amp; ", WidthMm=" &amp; K24 &amp; "},"</f>
        <v>new() { Category="LMGT3", Class="GT3", DisplayName="Ferrari 296 LMGT3", Engine="2.9L V6 Turbo", HeightMm=1191, LengthMm=4565, Manufacturer="Ferrari", PowerBhp= 600, PowerKw=0, ResultCarType="Ferrari 296 LMGT3", Transmission="6 Speed Sequential", WeightKg=1341, WidthMm=2050},</v>
      </c>
    </row>
    <row r="25" spans="1:15" x14ac:dyDescent="0.25">
      <c r="A25" t="s">
        <v>69</v>
      </c>
      <c r="B25" t="s">
        <v>70</v>
      </c>
      <c r="C25" t="s">
        <v>78</v>
      </c>
      <c r="D25" t="s">
        <v>79</v>
      </c>
      <c r="E25" t="s">
        <v>79</v>
      </c>
      <c r="F25" t="s">
        <v>80</v>
      </c>
      <c r="G25">
        <v>550</v>
      </c>
      <c r="H25">
        <v>0</v>
      </c>
      <c r="I25">
        <v>1329</v>
      </c>
      <c r="J25">
        <v>4797</v>
      </c>
      <c r="K25">
        <v>1918</v>
      </c>
      <c r="L25">
        <v>1392</v>
      </c>
      <c r="M25" t="s">
        <v>54</v>
      </c>
      <c r="O25" t="str">
        <f>"new() { Category=" &amp; CHAR(34) &amp; B25 &amp; CHAR(34) &amp; ", Class=" &amp; CHAR(34) &amp; A25 &amp; CHAR(34) &amp; ", DisplayName=" &amp; CHAR(34) &amp; D25 &amp; CHAR(34) &amp; ", Engine=" &amp; CHAR(34) &amp; F25 &amp; CHAR(34) &amp; ", HeightMm=" &amp; L25 &amp; ", LengthMm=" &amp; J25 &amp; ", Manufacturer=" &amp; CHAR(34) &amp; C25 &amp; CHAR(34) &amp; ", PowerBhp= " &amp; G25 &amp; ", PowerKw=" &amp; H25 &amp; ", ResultCarType=" &amp; CHAR(34) &amp; E25 &amp; CHAR(34) &amp; ", Transmission=" &amp; CHAR(34) &amp; M25 &amp; CHAR(34) &amp; ", WeightKg=" &amp; I25 &amp; ", WidthMm=" &amp; K25 &amp; "},"</f>
        <v>new() { Category="LMGT3", Class="GT3", DisplayName="Ford Mustang LMGT3", Engine="5.4L V8", HeightMm=1392, LengthMm=4797, Manufacturer="Ford", PowerBhp= 550, PowerKw=0, ResultCarType="Ford Mustang LMGT3", Transmission="6 Speed Sequential", WeightKg=1329, WidthMm=1918},</v>
      </c>
    </row>
    <row r="26" spans="1:15" x14ac:dyDescent="0.25">
      <c r="A26" t="s">
        <v>69</v>
      </c>
      <c r="B26" t="s">
        <v>70</v>
      </c>
      <c r="C26" t="s">
        <v>37</v>
      </c>
      <c r="D26" t="s">
        <v>81</v>
      </c>
      <c r="E26" t="s">
        <v>81</v>
      </c>
      <c r="F26" t="s">
        <v>82</v>
      </c>
      <c r="G26">
        <v>640</v>
      </c>
      <c r="H26">
        <v>0</v>
      </c>
      <c r="I26">
        <v>1355</v>
      </c>
      <c r="J26">
        <v>4551</v>
      </c>
      <c r="K26">
        <v>2221</v>
      </c>
      <c r="L26">
        <v>1165</v>
      </c>
      <c r="M26" t="s">
        <v>54</v>
      </c>
      <c r="O26" t="str">
        <f>"new() { Category=" &amp; CHAR(34) &amp; B26 &amp; CHAR(34) &amp; ", Class=" &amp; CHAR(34) &amp; A26 &amp; CHAR(34) &amp; ", DisplayName=" &amp; CHAR(34) &amp; D26 &amp; CHAR(34) &amp; ", Engine=" &amp; CHAR(34) &amp; F26 &amp; CHAR(34) &amp; ", HeightMm=" &amp; L26 &amp; ", LengthMm=" &amp; J26 &amp; ", Manufacturer=" &amp; CHAR(34) &amp; C26 &amp; CHAR(34) &amp; ", PowerBhp= " &amp; G26 &amp; ", PowerKw=" &amp; H26 &amp; ", ResultCarType=" &amp; CHAR(34) &amp; E26 &amp; CHAR(34) &amp; ", Transmission=" &amp; CHAR(34) &amp; M26 &amp; CHAR(34) &amp; ", WeightKg=" &amp; I26 &amp; ", WidthMm=" &amp; K26 &amp; "},"</f>
        <v>new() { Category="LMGT3", Class="GT3", DisplayName="Lamborghini Huracan LMGT3 Evo2", Engine="V10 Naturally Aspirated", HeightMm=1165, LengthMm=4551, Manufacturer="Lamborghini", PowerBhp= 640, PowerKw=0, ResultCarType="Lamborghini Huracan LMGT3 Evo2", Transmission="6 Speed Sequential", WeightKg=1355, WidthMm=2221},</v>
      </c>
    </row>
    <row r="27" spans="1:15" x14ac:dyDescent="0.25">
      <c r="A27" t="s">
        <v>69</v>
      </c>
      <c r="B27" t="s">
        <v>70</v>
      </c>
      <c r="C27" t="s">
        <v>83</v>
      </c>
      <c r="D27" t="s">
        <v>84</v>
      </c>
      <c r="E27" t="s">
        <v>85</v>
      </c>
      <c r="F27" t="s">
        <v>80</v>
      </c>
      <c r="G27">
        <v>500</v>
      </c>
      <c r="H27">
        <v>0</v>
      </c>
      <c r="I27">
        <v>1355</v>
      </c>
      <c r="J27">
        <v>4846</v>
      </c>
      <c r="K27">
        <v>2030</v>
      </c>
      <c r="L27">
        <v>1271</v>
      </c>
      <c r="M27" t="s">
        <v>54</v>
      </c>
      <c r="O27" t="str">
        <f>"new() { Category=" &amp; CHAR(34) &amp; B27 &amp; CHAR(34) &amp; ", Class=" &amp; CHAR(34) &amp; A27 &amp; CHAR(34) &amp; ", DisplayName=" &amp; CHAR(34) &amp; D27 &amp; CHAR(34) &amp; ", Engine=" &amp; CHAR(34) &amp; F27 &amp; CHAR(34) &amp; ", HeightMm=" &amp; L27 &amp; ", LengthMm=" &amp; J27 &amp; ", Manufacturer=" &amp; CHAR(34) &amp; C27 &amp; CHAR(34) &amp; ", PowerBhp= " &amp; G27 &amp; ", PowerKw=" &amp; H27 &amp; ", ResultCarType=" &amp; CHAR(34) &amp; E27 &amp; CHAR(34) &amp; ", Transmission=" &amp; CHAR(34) &amp; M27 &amp; CHAR(34) &amp; ", WeightKg=" &amp; I27 &amp; ", WidthMm=" &amp; K27 &amp; "},"</f>
        <v>new() { Category="LMGT3", Class="GT3", DisplayName="Lexus RC F LMGT3", Engine="5.4L V8", HeightMm=1271, LengthMm=4846, Manufacturer="Lexus", PowerBhp= 500, PowerKw=0, ResultCarType="Lexus RCF LMGT3", Transmission="6 Speed Sequential", WeightKg=1355, WidthMm=2030},</v>
      </c>
    </row>
    <row r="28" spans="1:15" x14ac:dyDescent="0.25">
      <c r="A28" t="s">
        <v>69</v>
      </c>
      <c r="B28" t="s">
        <v>70</v>
      </c>
      <c r="C28" t="s">
        <v>86</v>
      </c>
      <c r="D28" t="s">
        <v>87</v>
      </c>
      <c r="E28" t="s">
        <v>87</v>
      </c>
      <c r="F28" t="s">
        <v>40</v>
      </c>
      <c r="G28">
        <v>600</v>
      </c>
      <c r="H28">
        <v>0</v>
      </c>
      <c r="I28">
        <v>1345</v>
      </c>
      <c r="J28">
        <v>4543</v>
      </c>
      <c r="K28">
        <v>2161</v>
      </c>
      <c r="L28">
        <v>1196</v>
      </c>
      <c r="M28" t="s">
        <v>54</v>
      </c>
      <c r="O28" t="str">
        <f>"new() { Category=" &amp; CHAR(34) &amp; B28 &amp; CHAR(34) &amp; ", Class=" &amp; CHAR(34) &amp; A28 &amp; CHAR(34) &amp; ", DisplayName=" &amp; CHAR(34) &amp; D28 &amp; CHAR(34) &amp; ", Engine=" &amp; CHAR(34) &amp; F28 &amp; CHAR(34) &amp; ", HeightMm=" &amp; L28 &amp; ", LengthMm=" &amp; J28 &amp; ", Manufacturer=" &amp; CHAR(34) &amp; C28 &amp; CHAR(34) &amp; ", PowerBhp= " &amp; G28 &amp; ", PowerKw=" &amp; H28 &amp; ", ResultCarType=" &amp; CHAR(34) &amp; E28 &amp; CHAR(34) &amp; ", Transmission=" &amp; CHAR(34) &amp; M28 &amp; CHAR(34) &amp; ", WeightKg=" &amp; I28 &amp; ", WidthMm=" &amp; K28 &amp; "},"</f>
        <v>new() { Category="LMGT3", Class="GT3", DisplayName="McLaren 720S LMGT3 Evo", Engine="4.0L V8 Twin Turbo", HeightMm=1196, LengthMm=4543, Manufacturer="McLaren", PowerBhp= 600, PowerKw=0, ResultCarType="McLaren 720S LMGT3 Evo", Transmission="6 Speed Sequential", WeightKg=1345, WidthMm=2161},</v>
      </c>
    </row>
    <row r="29" spans="1:15" x14ac:dyDescent="0.25">
      <c r="A29" t="s">
        <v>69</v>
      </c>
      <c r="B29" t="s">
        <v>70</v>
      </c>
      <c r="C29" t="s">
        <v>45</v>
      </c>
      <c r="D29" t="s">
        <v>88</v>
      </c>
      <c r="E29" t="s">
        <v>88</v>
      </c>
      <c r="F29" t="s">
        <v>89</v>
      </c>
      <c r="G29">
        <v>565</v>
      </c>
      <c r="H29">
        <v>0</v>
      </c>
      <c r="I29">
        <v>1317</v>
      </c>
      <c r="J29">
        <v>4619</v>
      </c>
      <c r="K29">
        <v>2050</v>
      </c>
      <c r="L29">
        <v>1279</v>
      </c>
      <c r="M29" t="s">
        <v>54</v>
      </c>
      <c r="O29" t="str">
        <f>"new() { Category=" &amp; CHAR(34) &amp; B29 &amp; CHAR(34) &amp; ", Class=" &amp; CHAR(34) &amp; A29 &amp; CHAR(34) &amp; ", DisplayName=" &amp; CHAR(34) &amp; D29 &amp; CHAR(34) &amp; ", Engine=" &amp; CHAR(34) &amp; F29 &amp; CHAR(34) &amp; ", HeightMm=" &amp; L29 &amp; ", LengthMm=" &amp; J29 &amp; ", Manufacturer=" &amp; CHAR(34) &amp; C29 &amp; CHAR(34) &amp; ", PowerBhp= " &amp; G29 &amp; ", PowerKw=" &amp; H29 &amp; ", ResultCarType=" &amp; CHAR(34) &amp; E29 &amp; CHAR(34) &amp; ", Transmission=" &amp; CHAR(34) &amp; M29 &amp; CHAR(34) &amp; ", WeightKg=" &amp; I29 &amp; ", WidthMm=" &amp; K29 &amp; "},"</f>
        <v>new() { Category="LMGT3", Class="GT3", DisplayName="Porsche 911 GT3 R LMGT3", Engine="4.2L Straight Six", HeightMm=1279, LengthMm=4619, Manufacturer="Porsche", PowerBhp= 565, PowerKw=0, ResultCarType="Porsche 911 GT3 R LMGT3", Transmission="6 Speed Sequential", WeightKg=1317, WidthMm=2050},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12E87-BEE9-404A-B406-DC2A032D5C15}">
  <dimension ref="A1:AA22"/>
  <sheetViews>
    <sheetView tabSelected="1" workbookViewId="0">
      <selection activeCell="AA21" sqref="AA21:AA22"/>
    </sheetView>
  </sheetViews>
  <sheetFormatPr defaultRowHeight="15" x14ac:dyDescent="0.25"/>
  <cols>
    <col min="1" max="1" width="30.5703125" bestFit="1" customWidth="1"/>
    <col min="2" max="2" width="26.5703125" customWidth="1"/>
    <col min="5" max="5" width="19.28515625" bestFit="1" customWidth="1"/>
    <col min="8" max="9" width="10.5703125" bestFit="1" customWidth="1"/>
  </cols>
  <sheetData>
    <row r="1" spans="1:27" x14ac:dyDescent="0.25">
      <c r="A1" t="s">
        <v>96</v>
      </c>
      <c r="B1" t="s">
        <v>105</v>
      </c>
      <c r="C1" t="s">
        <v>90</v>
      </c>
      <c r="D1" t="s">
        <v>91</v>
      </c>
      <c r="E1" t="s">
        <v>92</v>
      </c>
      <c r="F1" t="s">
        <v>8</v>
      </c>
      <c r="G1" t="s">
        <v>93</v>
      </c>
      <c r="H1" t="s">
        <v>94</v>
      </c>
      <c r="I1" t="s">
        <v>95</v>
      </c>
    </row>
    <row r="2" spans="1:27" x14ac:dyDescent="0.25">
      <c r="A2" t="s">
        <v>101</v>
      </c>
      <c r="B2" t="s">
        <v>106</v>
      </c>
      <c r="C2" t="s">
        <v>102</v>
      </c>
      <c r="D2" t="s">
        <v>103</v>
      </c>
      <c r="E2" t="s">
        <v>100</v>
      </c>
      <c r="F2">
        <v>4553</v>
      </c>
      <c r="G2">
        <v>15</v>
      </c>
      <c r="H2" s="1">
        <v>37.231943999999999</v>
      </c>
      <c r="I2">
        <v>-8.6319440000000007</v>
      </c>
      <c r="K2" t="str">
        <f>"new() { Name=" &amp; CHAR(34) &amp; A2 &amp; CHAR(34) &amp; ", ShortName=" &amp; CHAR(34)  &amp; B2 &amp; CHAR(34) &amp; ", Country=" &amp; CHAR(34) &amp; C2 &amp; CHAR(34) &amp; ", CountryCode=" &amp; CHAR(34) &amp; D2 &amp; CHAR(34) &amp; ", Latitude=" &amp; H2 &amp; ", Longitude=" &amp; I2 &amp; "},"</f>
        <v>new() { Name="Algarve International Circuit", ShortName="Portimao", Country="Portugal", CountryCode="PRT", Latitude=37.231944, Longitude=-8.631944},</v>
      </c>
      <c r="AA2" t="str">
        <f>"new() { Name=" &amp; CHAR(34) &amp; E2 &amp; CHAR(34) &amp; ", LengthM=" &amp; F2 &amp; ", Corners=" &amp; G2 &amp; "},"</f>
        <v>new() { Name="Default", LengthM=4553, Corners=15},</v>
      </c>
    </row>
    <row r="3" spans="1:27" x14ac:dyDescent="0.25">
      <c r="A3" t="s">
        <v>112</v>
      </c>
      <c r="B3" t="s">
        <v>107</v>
      </c>
      <c r="C3" t="s">
        <v>104</v>
      </c>
      <c r="D3" t="s">
        <v>108</v>
      </c>
      <c r="E3" t="s">
        <v>100</v>
      </c>
      <c r="F3">
        <v>4909</v>
      </c>
      <c r="G3">
        <v>20</v>
      </c>
      <c r="H3" s="1">
        <v>44.341110999999998</v>
      </c>
      <c r="I3" s="1">
        <v>11.713333</v>
      </c>
      <c r="K3" t="str">
        <f t="shared" ref="K3:K22" si="0">"new() { Name=" &amp; CHAR(34) &amp; A3 &amp; CHAR(34) &amp; ", ShortName=" &amp; CHAR(34)  &amp; B3 &amp; CHAR(34) &amp; ", Country=" &amp; CHAR(34) &amp; C3 &amp; CHAR(34) &amp; ", CountryCode=" &amp; CHAR(34) &amp; D3 &amp; CHAR(34) &amp; ", Latitude=" &amp; H3 &amp; ", Longitude=" &amp; I3 &amp; "},"</f>
        <v>new() { Name="Autodromo Enze E Dino Ferrari", ShortName="Imola", Country="Italy", CountryCode="ITA", Latitude=44.341111, Longitude=11.713333},</v>
      </c>
      <c r="AA3" t="str">
        <f t="shared" ref="AA3:AA22" si="1">"new() { Name=" &amp; CHAR(34) &amp; E3 &amp; CHAR(34) &amp; ", LengthM=" &amp; F3 &amp; ", Corners=" &amp; G3 &amp; "},"</f>
        <v>new() { Name="Default", LengthM=4909, Corners=20},</v>
      </c>
    </row>
    <row r="4" spans="1:27" x14ac:dyDescent="0.25">
      <c r="A4" t="s">
        <v>109</v>
      </c>
      <c r="B4" t="s">
        <v>110</v>
      </c>
      <c r="C4" t="s">
        <v>104</v>
      </c>
      <c r="D4" t="s">
        <v>108</v>
      </c>
      <c r="E4" t="s">
        <v>100</v>
      </c>
      <c r="F4">
        <v>5793</v>
      </c>
      <c r="G4">
        <v>11</v>
      </c>
      <c r="H4" s="1">
        <v>45.620556000000001</v>
      </c>
      <c r="I4" s="1">
        <v>9.2894439999999996</v>
      </c>
      <c r="K4" t="str">
        <f t="shared" si="0"/>
        <v>new() { Name="Autodromo Nazionale Monza", ShortName="Monza", Country="Italy", CountryCode="ITA", Latitude=45.620556, Longitude=9.289444},</v>
      </c>
      <c r="AA4" t="str">
        <f t="shared" si="1"/>
        <v>new() { Name="Default", LengthM=5793, Corners=11},</v>
      </c>
    </row>
    <row r="5" spans="1:27" x14ac:dyDescent="0.25">
      <c r="A5" t="s">
        <v>109</v>
      </c>
      <c r="B5" t="s">
        <v>110</v>
      </c>
      <c r="C5" t="s">
        <v>104</v>
      </c>
      <c r="D5" t="s">
        <v>108</v>
      </c>
      <c r="E5" t="s">
        <v>111</v>
      </c>
      <c r="F5">
        <v>5793</v>
      </c>
      <c r="G5">
        <v>10</v>
      </c>
      <c r="H5" s="1">
        <v>45.620556000000001</v>
      </c>
      <c r="I5" s="1">
        <v>9.2894439999999996</v>
      </c>
      <c r="K5" t="str">
        <f t="shared" si="0"/>
        <v>new() { Name="Autodromo Nazionale Monza", ShortName="Monza", Country="Italy", CountryCode="ITA", Latitude=45.620556, Longitude=9.289444},</v>
      </c>
      <c r="AA5" t="str">
        <f t="shared" si="1"/>
        <v>new() { Name="Curva Grande Circuit", LengthM=5793, Corners=10},</v>
      </c>
    </row>
    <row r="6" spans="1:27" x14ac:dyDescent="0.25">
      <c r="A6" t="s">
        <v>113</v>
      </c>
      <c r="B6" t="s">
        <v>114</v>
      </c>
      <c r="C6" t="s">
        <v>115</v>
      </c>
      <c r="D6" t="s">
        <v>116</v>
      </c>
      <c r="E6" t="s">
        <v>100</v>
      </c>
      <c r="F6">
        <v>4309</v>
      </c>
      <c r="G6">
        <v>15</v>
      </c>
      <c r="H6" s="1">
        <v>-23.701111000000001</v>
      </c>
      <c r="I6" s="1">
        <v>-46.697221999999996</v>
      </c>
      <c r="K6" t="str">
        <f t="shared" si="0"/>
        <v>new() { Name="Autodromo Jose Carlos Pace", ShortName="Interlagos", Country="Brazil", CountryCode="BRA", Latitude=-23.701111, Longitude=-46.697222},</v>
      </c>
      <c r="AA6" t="str">
        <f t="shared" si="1"/>
        <v>new() { Name="Default", LengthM=4309, Corners=15},</v>
      </c>
    </row>
    <row r="7" spans="1:27" x14ac:dyDescent="0.25">
      <c r="A7" t="s">
        <v>97</v>
      </c>
      <c r="B7" t="s">
        <v>117</v>
      </c>
      <c r="C7" t="s">
        <v>98</v>
      </c>
      <c r="D7" t="s">
        <v>99</v>
      </c>
      <c r="E7" t="s">
        <v>100</v>
      </c>
      <c r="F7">
        <v>5412</v>
      </c>
      <c r="G7">
        <v>15</v>
      </c>
      <c r="H7">
        <v>26.032499999999999</v>
      </c>
      <c r="I7">
        <v>50.510556000000001</v>
      </c>
      <c r="K7" t="str">
        <f t="shared" si="0"/>
        <v>new() { Name="Bahrain International Circuit", ShortName="Sakhir", Country="Bahrain", CountryCode="BHR", Latitude=26.0325, Longitude=50.510556},</v>
      </c>
      <c r="AA7" t="str">
        <f t="shared" si="1"/>
        <v>new() { Name="Default", LengthM=5412, Corners=15},</v>
      </c>
    </row>
    <row r="8" spans="1:27" x14ac:dyDescent="0.25">
      <c r="A8" t="s">
        <v>97</v>
      </c>
      <c r="B8" t="s">
        <v>117</v>
      </c>
      <c r="C8" t="s">
        <v>98</v>
      </c>
      <c r="D8" t="s">
        <v>99</v>
      </c>
      <c r="E8" t="s">
        <v>118</v>
      </c>
      <c r="F8">
        <v>6299</v>
      </c>
      <c r="G8">
        <v>24</v>
      </c>
      <c r="H8" s="1">
        <v>26.032499999999999</v>
      </c>
      <c r="I8" s="1">
        <v>50.510556000000001</v>
      </c>
      <c r="K8" t="str">
        <f t="shared" si="0"/>
        <v>new() { Name="Bahrain International Circuit", ShortName="Sakhir", Country="Bahrain", CountryCode="BHR", Latitude=26.0325, Longitude=50.510556},</v>
      </c>
      <c r="AA8" t="str">
        <f t="shared" si="1"/>
        <v>new() { Name="Endurance Circuit", LengthM=6299, Corners=24},</v>
      </c>
    </row>
    <row r="9" spans="1:27" x14ac:dyDescent="0.25">
      <c r="A9" t="s">
        <v>97</v>
      </c>
      <c r="B9" t="s">
        <v>117</v>
      </c>
      <c r="C9" t="s">
        <v>98</v>
      </c>
      <c r="D9" t="s">
        <v>99</v>
      </c>
      <c r="E9" t="s">
        <v>119</v>
      </c>
      <c r="F9">
        <v>3543</v>
      </c>
      <c r="G9">
        <v>11</v>
      </c>
      <c r="H9" s="1">
        <v>26.032499999999999</v>
      </c>
      <c r="I9" s="1">
        <v>50.510556000000001</v>
      </c>
      <c r="K9" t="str">
        <f t="shared" si="0"/>
        <v>new() { Name="Bahrain International Circuit", ShortName="Sakhir", Country="Bahrain", CountryCode="BHR", Latitude=26.0325, Longitude=50.510556},</v>
      </c>
      <c r="AA9" t="str">
        <f t="shared" si="1"/>
        <v>new() { Name="Outer Circuit", LengthM=3543, Corners=11},</v>
      </c>
    </row>
    <row r="10" spans="1:27" x14ac:dyDescent="0.25">
      <c r="A10" t="s">
        <v>97</v>
      </c>
      <c r="B10" t="s">
        <v>117</v>
      </c>
      <c r="C10" t="s">
        <v>98</v>
      </c>
      <c r="D10" t="s">
        <v>99</v>
      </c>
      <c r="E10" t="s">
        <v>120</v>
      </c>
      <c r="F10">
        <v>3705</v>
      </c>
      <c r="G10">
        <v>10</v>
      </c>
      <c r="H10" s="1">
        <v>26.032499999999999</v>
      </c>
      <c r="I10" s="1">
        <v>50.510556000000001</v>
      </c>
      <c r="K10" t="str">
        <f t="shared" si="0"/>
        <v>new() { Name="Bahrain International Circuit", ShortName="Sakhir", Country="Bahrain", CountryCode="BHR", Latitude=26.0325, Longitude=50.510556},</v>
      </c>
      <c r="AA10" t="str">
        <f t="shared" si="1"/>
        <v>new() { Name="Paddock Circuit", LengthM=3705, Corners=10},</v>
      </c>
    </row>
    <row r="11" spans="1:27" x14ac:dyDescent="0.25">
      <c r="A11" t="s">
        <v>126</v>
      </c>
      <c r="B11" t="s">
        <v>121</v>
      </c>
      <c r="C11" t="s">
        <v>122</v>
      </c>
      <c r="D11" t="s">
        <v>123</v>
      </c>
      <c r="E11" t="s">
        <v>100</v>
      </c>
      <c r="F11">
        <v>13626</v>
      </c>
      <c r="G11">
        <v>38</v>
      </c>
      <c r="H11" s="1">
        <v>47.933332999999998</v>
      </c>
      <c r="I11" s="1">
        <v>0.23333300000000001</v>
      </c>
      <c r="K11" t="str">
        <f t="shared" si="0"/>
        <v>new() { Name="Circuit de la Sarthe", ShortName="Le Mans", Country="France", CountryCode="FRA", Latitude=47.933333, Longitude=0.233333},</v>
      </c>
      <c r="AA11" t="str">
        <f t="shared" si="1"/>
        <v>new() { Name="Default", LengthM=13626, Corners=38},</v>
      </c>
    </row>
    <row r="12" spans="1:27" x14ac:dyDescent="0.25">
      <c r="A12" t="s">
        <v>126</v>
      </c>
      <c r="B12" t="s">
        <v>121</v>
      </c>
      <c r="C12" t="s">
        <v>122</v>
      </c>
      <c r="D12" t="s">
        <v>123</v>
      </c>
      <c r="E12" t="s">
        <v>124</v>
      </c>
      <c r="F12">
        <v>13530</v>
      </c>
      <c r="G12">
        <v>34</v>
      </c>
      <c r="H12" s="1">
        <v>47.933332999999998</v>
      </c>
      <c r="I12" s="1">
        <v>0.23333300000000001</v>
      </c>
      <c r="K12" t="str">
        <f t="shared" si="0"/>
        <v>new() { Name="Circuit de la Sarthe", ShortName="Le Mans", Country="France", CountryCode="FRA", Latitude=47.933333, Longitude=0.233333},</v>
      </c>
      <c r="AA12" t="str">
        <f t="shared" si="1"/>
        <v>new() { Name="Mulsanne", LengthM=13530, Corners=34},</v>
      </c>
    </row>
    <row r="13" spans="1:27" x14ac:dyDescent="0.25">
      <c r="A13" t="s">
        <v>125</v>
      </c>
      <c r="B13" t="s">
        <v>127</v>
      </c>
      <c r="C13" t="s">
        <v>128</v>
      </c>
      <c r="D13" t="s">
        <v>129</v>
      </c>
      <c r="E13" t="s">
        <v>100</v>
      </c>
      <c r="F13">
        <v>7004</v>
      </c>
      <c r="G13">
        <v>20</v>
      </c>
      <c r="H13" s="1">
        <v>50.437221999999998</v>
      </c>
      <c r="I13" s="1">
        <v>5.9713890000000003</v>
      </c>
      <c r="K13" t="str">
        <f t="shared" si="0"/>
        <v>new() { Name="Circuit de Spa-Francorchamps", ShortName="Spa", Country="Belgium", CountryCode="BEL", Latitude=50.437222, Longitude=5.971389},</v>
      </c>
      <c r="AA13" t="str">
        <f t="shared" si="1"/>
        <v>new() { Name="Default", LengthM=7004, Corners=20},</v>
      </c>
    </row>
    <row r="14" spans="1:27" x14ac:dyDescent="0.25">
      <c r="A14" t="s">
        <v>125</v>
      </c>
      <c r="B14" t="s">
        <v>127</v>
      </c>
      <c r="C14" t="s">
        <v>128</v>
      </c>
      <c r="D14" t="s">
        <v>129</v>
      </c>
      <c r="E14" t="s">
        <v>118</v>
      </c>
      <c r="F14">
        <v>7004</v>
      </c>
      <c r="G14">
        <v>20</v>
      </c>
      <c r="H14" s="1">
        <v>50.437221999999998</v>
      </c>
      <c r="I14" s="1">
        <v>5.9713890000000003</v>
      </c>
      <c r="K14" t="str">
        <f t="shared" si="0"/>
        <v>new() { Name="Circuit de Spa-Francorchamps", ShortName="Spa", Country="Belgium", CountryCode="BEL", Latitude=50.437222, Longitude=5.971389},</v>
      </c>
      <c r="AA14" t="str">
        <f t="shared" si="1"/>
        <v>new() { Name="Endurance Circuit", LengthM=7004, Corners=20},</v>
      </c>
    </row>
    <row r="15" spans="1:27" x14ac:dyDescent="0.25">
      <c r="A15" t="s">
        <v>130</v>
      </c>
      <c r="B15" t="s">
        <v>131</v>
      </c>
      <c r="C15" t="s">
        <v>132</v>
      </c>
      <c r="D15" t="s">
        <v>132</v>
      </c>
      <c r="E15" t="s">
        <v>100</v>
      </c>
      <c r="F15">
        <v>5513</v>
      </c>
      <c r="G15">
        <v>20</v>
      </c>
      <c r="H15" s="1">
        <v>30.132777999999998</v>
      </c>
      <c r="I15" s="1">
        <v>-97.641110999999995</v>
      </c>
      <c r="K15" t="str">
        <f t="shared" si="0"/>
        <v>new() { Name="Circuit of the Americas", ShortName="COTA", Country="USA", CountryCode="USA", Latitude=30.132778, Longitude=-97.641111},</v>
      </c>
      <c r="AA15" t="str">
        <f t="shared" si="1"/>
        <v>new() { Name="Default", LengthM=5513, Corners=20},</v>
      </c>
    </row>
    <row r="16" spans="1:27" x14ac:dyDescent="0.25">
      <c r="A16" t="s">
        <v>130</v>
      </c>
      <c r="B16" t="s">
        <v>131</v>
      </c>
      <c r="C16" t="s">
        <v>132</v>
      </c>
      <c r="D16" t="s">
        <v>132</v>
      </c>
      <c r="E16" t="s">
        <v>133</v>
      </c>
      <c r="F16">
        <v>3702</v>
      </c>
      <c r="G16">
        <v>17</v>
      </c>
      <c r="H16" s="1">
        <v>30.132777999999998</v>
      </c>
      <c r="I16" s="1">
        <v>-97.641110999999995</v>
      </c>
      <c r="K16" t="str">
        <f t="shared" si="0"/>
        <v>new() { Name="Circuit of the Americas", ShortName="COTA", Country="USA", CountryCode="USA", Latitude=30.132778, Longitude=-97.641111},</v>
      </c>
      <c r="AA16" t="str">
        <f t="shared" si="1"/>
        <v>new() { Name="National Circuit", LengthM=3702, Corners=17},</v>
      </c>
    </row>
    <row r="17" spans="1:27" x14ac:dyDescent="0.25">
      <c r="A17" t="s">
        <v>134</v>
      </c>
      <c r="B17" t="s">
        <v>135</v>
      </c>
      <c r="C17" t="s">
        <v>136</v>
      </c>
      <c r="D17" t="s">
        <v>137</v>
      </c>
      <c r="E17" t="s">
        <v>100</v>
      </c>
      <c r="F17">
        <v>4563</v>
      </c>
      <c r="G17">
        <v>16</v>
      </c>
      <c r="H17" s="1">
        <v>35.371667000000002</v>
      </c>
      <c r="I17" s="1">
        <v>138.92666700000001</v>
      </c>
      <c r="K17" t="str">
        <f t="shared" si="0"/>
        <v>new() { Name="Fuji Speedway", ShortName="Fuji", Country="Japan", CountryCode="JPN", Latitude=35.371667, Longitude=138.926667},</v>
      </c>
      <c r="AA17" t="str">
        <f t="shared" si="1"/>
        <v>new() { Name="Default", LengthM=4563, Corners=16},</v>
      </c>
    </row>
    <row r="18" spans="1:27" x14ac:dyDescent="0.25">
      <c r="A18" t="s">
        <v>134</v>
      </c>
      <c r="B18" t="s">
        <v>135</v>
      </c>
      <c r="C18" t="s">
        <v>136</v>
      </c>
      <c r="D18" t="s">
        <v>137</v>
      </c>
      <c r="E18" t="s">
        <v>138</v>
      </c>
      <c r="F18">
        <v>4526</v>
      </c>
      <c r="G18">
        <v>14</v>
      </c>
      <c r="H18" s="1">
        <v>35.371667000000002</v>
      </c>
      <c r="I18" s="1">
        <v>138.92666700000001</v>
      </c>
      <c r="K18" t="str">
        <f t="shared" si="0"/>
        <v>new() { Name="Fuji Speedway", ShortName="Fuji", Country="Japan", CountryCode="JPN", Latitude=35.371667, Longitude=138.926667},</v>
      </c>
      <c r="AA18" t="str">
        <f t="shared" si="1"/>
        <v>new() { Name="Classic Circuit", LengthM=4526, Corners=14},</v>
      </c>
    </row>
    <row r="19" spans="1:27" x14ac:dyDescent="0.25">
      <c r="A19" t="s">
        <v>139</v>
      </c>
      <c r="B19" t="s">
        <v>140</v>
      </c>
      <c r="C19" t="s">
        <v>141</v>
      </c>
      <c r="D19" t="s">
        <v>142</v>
      </c>
      <c r="E19" t="s">
        <v>100</v>
      </c>
      <c r="F19">
        <v>5400</v>
      </c>
      <c r="G19">
        <v>16</v>
      </c>
      <c r="H19" s="1">
        <v>25.49</v>
      </c>
      <c r="I19" s="1">
        <v>51.454166999999998</v>
      </c>
      <c r="K19" t="str">
        <f t="shared" si="0"/>
        <v>new() { Name="Lusail International Circuit", ShortName="Lusail", Country="Quatar", CountryCode="QAT", Latitude=25.49, Longitude=51.454167},</v>
      </c>
      <c r="AA19" t="str">
        <f t="shared" si="1"/>
        <v>new() { Name="Default", LengthM=5400, Corners=16},</v>
      </c>
    </row>
    <row r="20" spans="1:27" x14ac:dyDescent="0.25">
      <c r="A20" t="s">
        <v>139</v>
      </c>
      <c r="B20" t="s">
        <v>140</v>
      </c>
      <c r="C20" t="s">
        <v>141</v>
      </c>
      <c r="D20" t="s">
        <v>142</v>
      </c>
      <c r="E20" t="s">
        <v>143</v>
      </c>
      <c r="F20">
        <v>3701</v>
      </c>
      <c r="G20">
        <v>11</v>
      </c>
      <c r="H20" s="1">
        <v>25.49</v>
      </c>
      <c r="I20" s="1">
        <v>51.454166999999998</v>
      </c>
      <c r="K20" t="str">
        <f t="shared" si="0"/>
        <v>new() { Name="Lusail International Circuit", ShortName="Lusail", Country="Quatar", CountryCode="QAT", Latitude=25.49, Longitude=51.454167},</v>
      </c>
      <c r="AA20" t="str">
        <f t="shared" si="1"/>
        <v>new() { Name="Short Circuit", LengthM=3701, Corners=11},</v>
      </c>
    </row>
    <row r="21" spans="1:27" x14ac:dyDescent="0.25">
      <c r="A21" t="s">
        <v>144</v>
      </c>
      <c r="B21" t="s">
        <v>145</v>
      </c>
      <c r="C21" t="s">
        <v>132</v>
      </c>
      <c r="D21" t="s">
        <v>132</v>
      </c>
      <c r="E21" t="s">
        <v>100</v>
      </c>
      <c r="F21">
        <v>6019</v>
      </c>
      <c r="G21">
        <v>17</v>
      </c>
      <c r="H21" s="1">
        <v>27.454999999999998</v>
      </c>
      <c r="I21" s="1">
        <v>-81.349999999999994</v>
      </c>
      <c r="K21" t="str">
        <f t="shared" si="0"/>
        <v>new() { Name="Sebring Intenational Raceway", ShortName="Sebring", Country="USA", CountryCode="USA", Latitude=27.455, Longitude=-81.35},</v>
      </c>
      <c r="AA21" t="str">
        <f t="shared" si="1"/>
        <v>new() { Name="Default", LengthM=6019, Corners=17},</v>
      </c>
    </row>
    <row r="22" spans="1:27" x14ac:dyDescent="0.25">
      <c r="A22" t="s">
        <v>144</v>
      </c>
      <c r="B22" t="s">
        <v>145</v>
      </c>
      <c r="C22" t="s">
        <v>132</v>
      </c>
      <c r="D22" t="s">
        <v>132</v>
      </c>
      <c r="E22" t="s">
        <v>146</v>
      </c>
      <c r="F22">
        <v>3219</v>
      </c>
      <c r="G22">
        <v>7</v>
      </c>
      <c r="H22" s="1">
        <v>27.454999999999998</v>
      </c>
      <c r="I22" s="1">
        <v>-81.349999999999994</v>
      </c>
      <c r="K22" t="str">
        <f t="shared" si="0"/>
        <v>new() { Name="Sebring Intenational Raceway", ShortName="Sebring", Country="USA", CountryCode="USA", Latitude=27.455, Longitude=-81.35},</v>
      </c>
      <c r="AA22" t="str">
        <f t="shared" si="1"/>
        <v>new() { Name="School Circuit", LengthM=3219, Corners=7},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Cars</vt:lpstr>
      <vt:lpstr>Tracks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Hanson</dc:creator>
  <cp:lastModifiedBy>Mike Hanson</cp:lastModifiedBy>
  <dcterms:created xsi:type="dcterms:W3CDTF">2025-07-06T04:46:48Z</dcterms:created>
  <dcterms:modified xsi:type="dcterms:W3CDTF">2025-07-07T07:13:52Z</dcterms:modified>
</cp:coreProperties>
</file>