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h\Documents\MDP18Forever\Arduino\"/>
    </mc:Choice>
  </mc:AlternateContent>
  <xr:revisionPtr revIDLastSave="0" documentId="13_ncr:1_{5C1669AF-B710-4C28-87AB-EA8299462F8A}" xr6:coauthVersionLast="34" xr6:coauthVersionMax="34" xr10:uidLastSave="{00000000-0000-0000-0000-000000000000}"/>
  <bookViews>
    <workbookView xWindow="0" yWindow="0" windowWidth="17256" windowHeight="2688" firstSheet="1" activeTab="2" xr2:uid="{A5756DC7-64DE-4789-A5A0-903E8564F046}"/>
  </bookViews>
  <sheets>
    <sheet name="Cycle Measurement" sheetId="2" r:id="rId1"/>
    <sheet name="RPM" sheetId="1" r:id="rId2"/>
    <sheet name="Sheet1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2" i="1" l="1"/>
  <c r="A23" i="1" s="1"/>
  <c r="A24" i="1" s="1"/>
  <c r="A25" i="1" s="1"/>
  <c r="A26" i="1" s="1"/>
  <c r="A27" i="1" s="1"/>
  <c r="A21" i="1"/>
  <c r="H5" i="1"/>
  <c r="H6" i="1"/>
  <c r="H7" i="1"/>
  <c r="H8" i="1"/>
  <c r="H9" i="1"/>
  <c r="H10" i="1"/>
  <c r="H11" i="1"/>
  <c r="H12" i="1"/>
  <c r="H4" i="1"/>
  <c r="L6" i="1"/>
  <c r="D8" i="2" l="1"/>
  <c r="G4" i="1"/>
  <c r="D4" i="1"/>
  <c r="G6" i="1"/>
  <c r="G7" i="1"/>
  <c r="G8" i="1"/>
  <c r="G9" i="1"/>
  <c r="G10" i="1"/>
  <c r="G11" i="1"/>
  <c r="G12" i="1"/>
  <c r="G5" i="1"/>
  <c r="D6" i="1"/>
  <c r="D7" i="1"/>
  <c r="D8" i="1"/>
  <c r="D9" i="1"/>
  <c r="D10" i="1"/>
  <c r="D11" i="1"/>
  <c r="D12" i="1"/>
  <c r="D5" i="1"/>
  <c r="D9" i="2"/>
  <c r="C9" i="2"/>
  <c r="C8" i="2"/>
  <c r="D7" i="2"/>
  <c r="D6" i="2"/>
  <c r="C7" i="2"/>
  <c r="C6" i="2"/>
  <c r="B12" i="2"/>
  <c r="D5" i="2"/>
  <c r="D4" i="2"/>
  <c r="C5" i="2"/>
  <c r="C4" i="2"/>
  <c r="A6" i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<sst xmlns="http://schemas.openxmlformats.org/spreadsheetml/2006/main" count="31" uniqueCount="19">
  <si>
    <t>Motor Speed</t>
  </si>
  <si>
    <t>RPM</t>
  </si>
  <si>
    <t xml:space="preserve">Right </t>
  </si>
  <si>
    <t>Left</t>
  </si>
  <si>
    <t xml:space="preserve">Min </t>
  </si>
  <si>
    <t>Max</t>
  </si>
  <si>
    <t>Min</t>
  </si>
  <si>
    <t>Left Motor</t>
  </si>
  <si>
    <t>Right Motor</t>
  </si>
  <si>
    <t>High time period (us)</t>
  </si>
  <si>
    <t>Cycle period (us)</t>
  </si>
  <si>
    <t>Cycles/revolution</t>
  </si>
  <si>
    <t>Revolutions/cycle</t>
  </si>
  <si>
    <t>Time/revolution (s)</t>
  </si>
  <si>
    <t>Average RPM</t>
  </si>
  <si>
    <t>Average</t>
  </si>
  <si>
    <t>K=</t>
  </si>
  <si>
    <t>Difference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</si>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</sst>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/>
    <xf numFmtId="2" fontId="0" fillId="2" borderId="1" xfId="0" applyNumberForma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Fill="1" applyBorder="1"/>
    <xf numFmtId="2" fontId="0" fillId="0" borderId="0" xfId="0" applyNumberFormat="1"/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1"/>
          <c:tx>
            <c:strRef>
              <c:f>RPM!$C$18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RPM!$A$19:$A$27</c:f>
              <c:numCache>
                <c:formatCode>General</c:formatCode>
                <c:ptCount val="9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</c:numCache>
            </c:numRef>
          </c:cat>
          <c:val>
            <c:numRef>
              <c:f>RPM!$C$19:$C$27</c:f>
              <c:numCache>
                <c:formatCode>General</c:formatCode>
                <c:ptCount val="9"/>
                <c:pt idx="0">
                  <c:v>0</c:v>
                </c:pt>
                <c:pt idx="1">
                  <c:v>15.05</c:v>
                </c:pt>
                <c:pt idx="2">
                  <c:v>32.69</c:v>
                </c:pt>
                <c:pt idx="3">
                  <c:v>52.045000000000002</c:v>
                </c:pt>
                <c:pt idx="4">
                  <c:v>71.474999999999994</c:v>
                </c:pt>
                <c:pt idx="5">
                  <c:v>92.05</c:v>
                </c:pt>
                <c:pt idx="6">
                  <c:v>113.12</c:v>
                </c:pt>
                <c:pt idx="7">
                  <c:v>132.61500000000001</c:v>
                </c:pt>
                <c:pt idx="8">
                  <c:v>143.84500000000003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33E-45CE-B7F8-02376FA84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900864"/>
        <c:axId val="45942236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RPM!$B$18</c15:sqref>
                        </c15:formulaRef>
                      </c:ext>
                    </c:extLst>
                    <c:strCache>
                      <c:ptCount val="1"/>
                      <c:pt idx="0">
                        <c:v>Right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RPM!$A$19:$A$27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RPM!$B$19:$B$27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16.195</c:v>
                      </c:pt>
                      <c:pt idx="2">
                        <c:v>34.174999999999997</c:v>
                      </c:pt>
                      <c:pt idx="3">
                        <c:v>53.15</c:v>
                      </c:pt>
                      <c:pt idx="4">
                        <c:v>72.765000000000001</c:v>
                      </c:pt>
                      <c:pt idx="5">
                        <c:v>93.12</c:v>
                      </c:pt>
                      <c:pt idx="6">
                        <c:v>113.845</c:v>
                      </c:pt>
                      <c:pt idx="7">
                        <c:v>132.64499999999998</c:v>
                      </c:pt>
                      <c:pt idx="8">
                        <c:v>142.565</c:v>
                      </c:pt>
                    </c:numCache>
                  </c:numRef>
                </c:val>
                <c:smooth val="1"/>
                <c:extLst>
                  <c:ext xmlns:c16="http://schemas.microsoft.com/office/drawing/2014/chart" uri="{C3380CC4-5D6E-409C-BE32-E72D297353CC}">
                    <c16:uniqueId val="{00000001-633E-45CE-B7F8-02376FA840EC}"/>
                  </c:ext>
                </c:extLst>
              </c15:ser>
            </c15:filteredLineSeries>
          </c:ext>
        </c:extLst>
      </c:lineChart>
      <c:catAx>
        <c:axId val="37990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22368"/>
        <c:crosses val="autoZero"/>
        <c:auto val="1"/>
        <c:lblAlgn val="ctr"/>
        <c:lblOffset val="100"/>
        <c:noMultiLvlLbl val="0"/>
      </c:catAx>
      <c:valAx>
        <c:axId val="45942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Sheet1!$A$1:$A$100</c:f>
              <c:numCache>
                <c:formatCode>General</c:formatCode>
                <c:ptCount val="100"/>
                <c:pt idx="0">
                  <c:v>33.94</c:v>
                </c:pt>
                <c:pt idx="1">
                  <c:v>33.94</c:v>
                </c:pt>
                <c:pt idx="2">
                  <c:v>32.22</c:v>
                </c:pt>
                <c:pt idx="3">
                  <c:v>32.22</c:v>
                </c:pt>
                <c:pt idx="4">
                  <c:v>32.22</c:v>
                </c:pt>
                <c:pt idx="5">
                  <c:v>33.86</c:v>
                </c:pt>
                <c:pt idx="6">
                  <c:v>33.86</c:v>
                </c:pt>
                <c:pt idx="7">
                  <c:v>35.57</c:v>
                </c:pt>
                <c:pt idx="8">
                  <c:v>37.26</c:v>
                </c:pt>
                <c:pt idx="9">
                  <c:v>38.33</c:v>
                </c:pt>
                <c:pt idx="10">
                  <c:v>40.92</c:v>
                </c:pt>
                <c:pt idx="11">
                  <c:v>45.53</c:v>
                </c:pt>
                <c:pt idx="12">
                  <c:v>42.35</c:v>
                </c:pt>
                <c:pt idx="13">
                  <c:v>44.46</c:v>
                </c:pt>
                <c:pt idx="14">
                  <c:v>43.88</c:v>
                </c:pt>
                <c:pt idx="15">
                  <c:v>47.14</c:v>
                </c:pt>
                <c:pt idx="16">
                  <c:v>46</c:v>
                </c:pt>
                <c:pt idx="17">
                  <c:v>45.53</c:v>
                </c:pt>
                <c:pt idx="18">
                  <c:v>45.84</c:v>
                </c:pt>
                <c:pt idx="19">
                  <c:v>45.68</c:v>
                </c:pt>
                <c:pt idx="20">
                  <c:v>46.8</c:v>
                </c:pt>
                <c:pt idx="21">
                  <c:v>47.98</c:v>
                </c:pt>
                <c:pt idx="22">
                  <c:v>49.96</c:v>
                </c:pt>
                <c:pt idx="23">
                  <c:v>49.96</c:v>
                </c:pt>
                <c:pt idx="24">
                  <c:v>51.11</c:v>
                </c:pt>
                <c:pt idx="25">
                  <c:v>48.33</c:v>
                </c:pt>
                <c:pt idx="26">
                  <c:v>49.22</c:v>
                </c:pt>
                <c:pt idx="27">
                  <c:v>51.11</c:v>
                </c:pt>
                <c:pt idx="28">
                  <c:v>51.3</c:v>
                </c:pt>
                <c:pt idx="29">
                  <c:v>48.33</c:v>
                </c:pt>
                <c:pt idx="30">
                  <c:v>49.77</c:v>
                </c:pt>
                <c:pt idx="31">
                  <c:v>51.7</c:v>
                </c:pt>
                <c:pt idx="32">
                  <c:v>50.34</c:v>
                </c:pt>
                <c:pt idx="33">
                  <c:v>49.04</c:v>
                </c:pt>
                <c:pt idx="34">
                  <c:v>50.53</c:v>
                </c:pt>
                <c:pt idx="35">
                  <c:v>49.96</c:v>
                </c:pt>
                <c:pt idx="36">
                  <c:v>50.91</c:v>
                </c:pt>
                <c:pt idx="37">
                  <c:v>51.11</c:v>
                </c:pt>
                <c:pt idx="38">
                  <c:v>51.9</c:v>
                </c:pt>
                <c:pt idx="39">
                  <c:v>51.11</c:v>
                </c:pt>
                <c:pt idx="40">
                  <c:v>53.14</c:v>
                </c:pt>
                <c:pt idx="41">
                  <c:v>50.34</c:v>
                </c:pt>
                <c:pt idx="42">
                  <c:v>51.5</c:v>
                </c:pt>
                <c:pt idx="43">
                  <c:v>52.72</c:v>
                </c:pt>
                <c:pt idx="44">
                  <c:v>52.52</c:v>
                </c:pt>
                <c:pt idx="45">
                  <c:v>52.72</c:v>
                </c:pt>
                <c:pt idx="46">
                  <c:v>49.4</c:v>
                </c:pt>
                <c:pt idx="47">
                  <c:v>50.72</c:v>
                </c:pt>
                <c:pt idx="48">
                  <c:v>52.72</c:v>
                </c:pt>
                <c:pt idx="49">
                  <c:v>50.15</c:v>
                </c:pt>
                <c:pt idx="50">
                  <c:v>51.11</c:v>
                </c:pt>
                <c:pt idx="51">
                  <c:v>51.5</c:v>
                </c:pt>
                <c:pt idx="52">
                  <c:v>53.57</c:v>
                </c:pt>
                <c:pt idx="53">
                  <c:v>53.57</c:v>
                </c:pt>
                <c:pt idx="54">
                  <c:v>50.53</c:v>
                </c:pt>
                <c:pt idx="55">
                  <c:v>51.3</c:v>
                </c:pt>
                <c:pt idx="56">
                  <c:v>51.7</c:v>
                </c:pt>
                <c:pt idx="57">
                  <c:v>50.15</c:v>
                </c:pt>
                <c:pt idx="58">
                  <c:v>51.7</c:v>
                </c:pt>
                <c:pt idx="59">
                  <c:v>50.91</c:v>
                </c:pt>
                <c:pt idx="60">
                  <c:v>51.7</c:v>
                </c:pt>
                <c:pt idx="61">
                  <c:v>51.7</c:v>
                </c:pt>
                <c:pt idx="62">
                  <c:v>51.11</c:v>
                </c:pt>
                <c:pt idx="63">
                  <c:v>51.3</c:v>
                </c:pt>
                <c:pt idx="64">
                  <c:v>51.3</c:v>
                </c:pt>
                <c:pt idx="65">
                  <c:v>53.79</c:v>
                </c:pt>
                <c:pt idx="66">
                  <c:v>50.53</c:v>
                </c:pt>
                <c:pt idx="67">
                  <c:v>51.3</c:v>
                </c:pt>
                <c:pt idx="68">
                  <c:v>51.7</c:v>
                </c:pt>
                <c:pt idx="69">
                  <c:v>52.72</c:v>
                </c:pt>
                <c:pt idx="70">
                  <c:v>51.7</c:v>
                </c:pt>
                <c:pt idx="71">
                  <c:v>53.57</c:v>
                </c:pt>
                <c:pt idx="72">
                  <c:v>50.72</c:v>
                </c:pt>
                <c:pt idx="73">
                  <c:v>51.9</c:v>
                </c:pt>
                <c:pt idx="74">
                  <c:v>52.52</c:v>
                </c:pt>
                <c:pt idx="75">
                  <c:v>49.77</c:v>
                </c:pt>
                <c:pt idx="76">
                  <c:v>52.93</c:v>
                </c:pt>
                <c:pt idx="77">
                  <c:v>49.77</c:v>
                </c:pt>
                <c:pt idx="78">
                  <c:v>51.11</c:v>
                </c:pt>
                <c:pt idx="79">
                  <c:v>52.93</c:v>
                </c:pt>
                <c:pt idx="80">
                  <c:v>50.53</c:v>
                </c:pt>
                <c:pt idx="81">
                  <c:v>51.9</c:v>
                </c:pt>
                <c:pt idx="82">
                  <c:v>50.91</c:v>
                </c:pt>
                <c:pt idx="83">
                  <c:v>51.5</c:v>
                </c:pt>
                <c:pt idx="84">
                  <c:v>53.79</c:v>
                </c:pt>
                <c:pt idx="85">
                  <c:v>50.72</c:v>
                </c:pt>
                <c:pt idx="86">
                  <c:v>51.5</c:v>
                </c:pt>
                <c:pt idx="87">
                  <c:v>52.11</c:v>
                </c:pt>
                <c:pt idx="88">
                  <c:v>50.15</c:v>
                </c:pt>
                <c:pt idx="89">
                  <c:v>52.11</c:v>
                </c:pt>
                <c:pt idx="90">
                  <c:v>50.91</c:v>
                </c:pt>
                <c:pt idx="91">
                  <c:v>51.7</c:v>
                </c:pt>
                <c:pt idx="92">
                  <c:v>51.9</c:v>
                </c:pt>
                <c:pt idx="93">
                  <c:v>50.34</c:v>
                </c:pt>
                <c:pt idx="94">
                  <c:v>53.14</c:v>
                </c:pt>
                <c:pt idx="95">
                  <c:v>53.14</c:v>
                </c:pt>
                <c:pt idx="96">
                  <c:v>49.77</c:v>
                </c:pt>
                <c:pt idx="97">
                  <c:v>51.11</c:v>
                </c:pt>
                <c:pt idx="98">
                  <c:v>53.14</c:v>
                </c:pt>
                <c:pt idx="99">
                  <c:v>50.53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9D0-4021-B1E6-6FE017618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400432"/>
        <c:axId val="383251616"/>
      </c:lineChart>
      <c:catAx>
        <c:axId val="45940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51616"/>
        <c:crosses val="autoZero"/>
        <c:auto val="1"/>
        <c:lblAlgn val="ctr"/>
        <c:lblOffset val="100"/>
        <c:noMultiLvlLbl val="0"/>
      </c:catAx>
      <c:valAx>
        <c:axId val="383251616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40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465253</xdr:colOff>
      <xdr:row>4</xdr:row>
      <xdr:rowOff>88651</xdr:rowOff>
    </xdr:from>
    <xdr:to>
      <xdr:col>21</xdr:col>
      <xdr:colOff>163103</xdr:colOff>
      <xdr:row>19</xdr:row>
      <xdr:rowOff>142440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1C92C6-C4E9-4387-B5B6-DE5910F39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268357</xdr:colOff>
      <xdr:row>125</xdr:row>
      <xdr:rowOff>46549</xdr:rowOff>
    </xdr:from>
    <xdr:to>
      <xdr:col>11</xdr:col>
      <xdr:colOff>573157</xdr:colOff>
      <xdr:row>140</xdr:row>
      <xdr:rowOff>46548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EBB24A-8FBD-48A0-B8B9-EFE35525E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10FCB-62B3-4AD6-AFA0-F3EAE9EED81D}">
  <dimension ref="A1:D12"/>
  <sheetViews>
    <sheetView workbookViewId="0">
      <selection activeCell="D14" sqref="D14"/>
    </sheetView>
  </sheetViews>
  <sheetFormatPr defaultRowHeight="14.4" x14ac:dyDescent="0.3"/>
  <cols>
    <col min="1" max="1" width="18.33203125" bestFit="1" customWidth="1"/>
    <col min="2" max="4" width="12" bestFit="1" customWidth="1"/>
  </cols>
  <sheetData>
    <row r="1" spans="1:4" x14ac:dyDescent="0.3">
      <c r="A1" s="6"/>
      <c r="B1" s="7"/>
      <c r="C1" s="1" t="s">
        <v>7</v>
      </c>
      <c r="D1" s="1" t="s">
        <v>8</v>
      </c>
    </row>
    <row r="2" spans="1:4" x14ac:dyDescent="0.3">
      <c r="A2" s="5" t="s">
        <v>9</v>
      </c>
      <c r="B2" s="1" t="s">
        <v>4</v>
      </c>
      <c r="C2" s="1">
        <v>444</v>
      </c>
      <c r="D2" s="1">
        <v>441</v>
      </c>
    </row>
    <row r="3" spans="1:4" x14ac:dyDescent="0.3">
      <c r="A3" s="5"/>
      <c r="B3" s="1" t="s">
        <v>5</v>
      </c>
      <c r="C3" s="1">
        <v>492</v>
      </c>
      <c r="D3" s="1">
        <v>494</v>
      </c>
    </row>
    <row r="4" spans="1:4" x14ac:dyDescent="0.3">
      <c r="A4" s="5" t="s">
        <v>10</v>
      </c>
      <c r="B4" s="1" t="s">
        <v>6</v>
      </c>
      <c r="C4" s="1">
        <f>C2*2</f>
        <v>888</v>
      </c>
      <c r="D4" s="1">
        <f>D2*2</f>
        <v>882</v>
      </c>
    </row>
    <row r="5" spans="1:4" x14ac:dyDescent="0.3">
      <c r="A5" s="5"/>
      <c r="B5" s="1" t="s">
        <v>5</v>
      </c>
      <c r="C5" s="1">
        <f>C3*2</f>
        <v>984</v>
      </c>
      <c r="D5" s="1">
        <f>D3*2</f>
        <v>988</v>
      </c>
    </row>
    <row r="6" spans="1:4" x14ac:dyDescent="0.3">
      <c r="A6" s="5" t="s">
        <v>13</v>
      </c>
      <c r="B6" s="1" t="s">
        <v>6</v>
      </c>
      <c r="C6" s="1">
        <f>C4*$B$11/1000000</f>
        <v>0.499278</v>
      </c>
      <c r="D6" s="1">
        <f>D4*$B$11/1000000</f>
        <v>0.49590450000000003</v>
      </c>
    </row>
    <row r="7" spans="1:4" x14ac:dyDescent="0.3">
      <c r="A7" s="5"/>
      <c r="B7" s="1" t="s">
        <v>5</v>
      </c>
      <c r="C7" s="1">
        <f>C5*$B$11/1000000</f>
        <v>0.55325400000000002</v>
      </c>
      <c r="D7" s="1">
        <f>D5*$B$11/1000000</f>
        <v>0.55550299999999997</v>
      </c>
    </row>
    <row r="8" spans="1:4" x14ac:dyDescent="0.3">
      <c r="A8" s="5" t="s">
        <v>1</v>
      </c>
      <c r="B8" s="1" t="s">
        <v>6</v>
      </c>
      <c r="C8" s="1">
        <f>(1/C6)*60</f>
        <v>120.17353057815487</v>
      </c>
      <c r="D8" s="1">
        <f>(1/D6)*60</f>
        <v>120.99103758889061</v>
      </c>
    </row>
    <row r="9" spans="1:4" x14ac:dyDescent="0.3">
      <c r="A9" s="5"/>
      <c r="B9" s="1" t="s">
        <v>5</v>
      </c>
      <c r="C9" s="1">
        <f>(1/C7)*60</f>
        <v>108.44928369248122</v>
      </c>
      <c r="D9" s="1">
        <f>(1/D7)*60</f>
        <v>108.01021776660073</v>
      </c>
    </row>
    <row r="11" spans="1:4" x14ac:dyDescent="0.3">
      <c r="A11" s="1" t="s">
        <v>11</v>
      </c>
      <c r="B11" s="1">
        <v>562.25</v>
      </c>
    </row>
    <row r="12" spans="1:4" x14ac:dyDescent="0.3">
      <c r="A12" s="1" t="s">
        <v>12</v>
      </c>
      <c r="B12" s="1">
        <f>1/B11</f>
        <v>1.7785682525566918E-3</v>
      </c>
    </row>
  </sheetData>
  <mergeCells count="5">
    <mergeCell ref="A2:A3"/>
    <mergeCell ref="A4:A5"/>
    <mergeCell ref="A6:A7"/>
    <mergeCell ref="A8:A9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8ED70-E746-44A9-82E1-59856942DFFF}">
  <dimension ref="A1:L27"/>
  <sheetViews>
    <sheetView zoomScale="115" zoomScaleNormal="115" workbookViewId="0">
      <selection activeCell="D6" sqref="D6"/>
    </sheetView>
  </sheetViews>
  <sheetFormatPr defaultRowHeight="14.4" x14ac:dyDescent="0.3"/>
  <cols>
    <col min="1" max="1" width="11.5546875" bestFit="1" customWidth="1"/>
  </cols>
  <sheetData>
    <row r="1" spans="1:12" x14ac:dyDescent="0.3">
      <c r="A1" s="5" t="s">
        <v>0</v>
      </c>
      <c r="B1" s="5" t="s">
        <v>14</v>
      </c>
      <c r="C1" s="5"/>
      <c r="D1" s="5"/>
      <c r="E1" s="5"/>
      <c r="F1" s="5"/>
      <c r="G1" s="5"/>
    </row>
    <row r="2" spans="1:12" x14ac:dyDescent="0.3">
      <c r="A2" s="5"/>
      <c r="B2" s="5" t="s">
        <v>2</v>
      </c>
      <c r="C2" s="5"/>
      <c r="D2" s="5"/>
      <c r="E2" s="5" t="s">
        <v>3</v>
      </c>
      <c r="F2" s="5"/>
      <c r="G2" s="5"/>
    </row>
    <row r="3" spans="1:12" x14ac:dyDescent="0.3">
      <c r="A3" s="5"/>
      <c r="B3" s="1" t="s">
        <v>6</v>
      </c>
      <c r="C3" s="1" t="s">
        <v>5</v>
      </c>
      <c r="D3" s="3" t="s">
        <v>15</v>
      </c>
      <c r="E3" s="1" t="s">
        <v>6</v>
      </c>
      <c r="F3" s="1" t="s">
        <v>5</v>
      </c>
      <c r="G3" s="3" t="s">
        <v>15</v>
      </c>
      <c r="H3" s="9" t="s">
        <v>17</v>
      </c>
    </row>
    <row r="4" spans="1:12" x14ac:dyDescent="0.3">
      <c r="A4" s="8">
        <v>0</v>
      </c>
      <c r="B4" s="1">
        <v>0</v>
      </c>
      <c r="C4" s="1">
        <v>0</v>
      </c>
      <c r="D4" s="4">
        <f>(B4+C4)/2</f>
        <v>0</v>
      </c>
      <c r="E4" s="1">
        <v>0</v>
      </c>
      <c r="F4" s="1">
        <v>0</v>
      </c>
      <c r="G4" s="4">
        <f>(E4+F4)/2</f>
        <v>0</v>
      </c>
      <c r="H4" s="10">
        <f>D4-G4</f>
        <v>0</v>
      </c>
    </row>
    <row r="5" spans="1:12" x14ac:dyDescent="0.3">
      <c r="A5" s="1">
        <v>50</v>
      </c>
      <c r="B5" s="2">
        <v>15.31</v>
      </c>
      <c r="C5" s="2">
        <v>17.079999999999998</v>
      </c>
      <c r="D5" s="4">
        <f>(B5+C5)/2</f>
        <v>16.195</v>
      </c>
      <c r="E5" s="2">
        <v>14.38</v>
      </c>
      <c r="F5" s="2">
        <v>15.72</v>
      </c>
      <c r="G5" s="4">
        <f>(E5+F5)/2</f>
        <v>15.05</v>
      </c>
      <c r="H5" s="10">
        <f t="shared" ref="H5:H12" si="0">D5-G5</f>
        <v>1.1449999999999996</v>
      </c>
    </row>
    <row r="6" spans="1:12" x14ac:dyDescent="0.3">
      <c r="A6" s="1">
        <f>A5+50</f>
        <v>100</v>
      </c>
      <c r="B6" s="2">
        <v>32.61</v>
      </c>
      <c r="C6" s="2">
        <v>35.74</v>
      </c>
      <c r="D6" s="4">
        <f t="shared" ref="D6:D12" si="1">(B6+C6)/2</f>
        <v>34.174999999999997</v>
      </c>
      <c r="E6" s="2">
        <v>31.39</v>
      </c>
      <c r="F6" s="2">
        <v>33.99</v>
      </c>
      <c r="G6" s="4">
        <f t="shared" ref="G6:G12" si="2">(E6+F6)/2</f>
        <v>32.69</v>
      </c>
      <c r="H6" s="10">
        <f t="shared" si="0"/>
        <v>1.4849999999999994</v>
      </c>
      <c r="K6" t="s">
        <v>16</v>
      </c>
      <c r="L6">
        <f>(D10-D9)/50</f>
        <v>0.41449999999999987</v>
      </c>
    </row>
    <row r="7" spans="1:12" x14ac:dyDescent="0.3">
      <c r="A7" s="1">
        <f t="shared" ref="A7:A11" si="3">A6+50</f>
        <v>150</v>
      </c>
      <c r="B7" s="2">
        <v>51.01</v>
      </c>
      <c r="C7" s="2">
        <v>55.29</v>
      </c>
      <c r="D7" s="4">
        <f t="shared" si="1"/>
        <v>53.15</v>
      </c>
      <c r="E7" s="2">
        <v>50.19</v>
      </c>
      <c r="F7" s="2">
        <v>53.9</v>
      </c>
      <c r="G7" s="4">
        <f t="shared" si="2"/>
        <v>52.045000000000002</v>
      </c>
      <c r="H7" s="10">
        <f t="shared" si="0"/>
        <v>1.1049999999999969</v>
      </c>
    </row>
    <row r="8" spans="1:12" x14ac:dyDescent="0.3">
      <c r="A8" s="1">
        <f t="shared" si="3"/>
        <v>200</v>
      </c>
      <c r="B8" s="2">
        <v>69.2</v>
      </c>
      <c r="C8" s="2">
        <v>76.33</v>
      </c>
      <c r="D8" s="4">
        <f t="shared" si="1"/>
        <v>72.765000000000001</v>
      </c>
      <c r="E8" s="2">
        <v>68.319999999999993</v>
      </c>
      <c r="F8" s="2">
        <v>74.63</v>
      </c>
      <c r="G8" s="4">
        <f t="shared" si="2"/>
        <v>71.474999999999994</v>
      </c>
      <c r="H8" s="10">
        <f t="shared" si="0"/>
        <v>1.2900000000000063</v>
      </c>
    </row>
    <row r="9" spans="1:12" x14ac:dyDescent="0.3">
      <c r="A9" s="1">
        <f t="shared" si="3"/>
        <v>250</v>
      </c>
      <c r="B9" s="2">
        <v>88.34</v>
      </c>
      <c r="C9" s="2">
        <v>97.9</v>
      </c>
      <c r="D9" s="4">
        <f t="shared" si="1"/>
        <v>93.12</v>
      </c>
      <c r="E9" s="2">
        <v>87.61</v>
      </c>
      <c r="F9" s="2">
        <v>96.49</v>
      </c>
      <c r="G9" s="4">
        <f t="shared" si="2"/>
        <v>92.05</v>
      </c>
      <c r="H9" s="10">
        <f t="shared" si="0"/>
        <v>1.0700000000000074</v>
      </c>
    </row>
    <row r="10" spans="1:12" x14ac:dyDescent="0.3">
      <c r="A10" s="1">
        <f t="shared" si="3"/>
        <v>300</v>
      </c>
      <c r="B10" s="2">
        <v>107.79</v>
      </c>
      <c r="C10" s="2">
        <v>119.9</v>
      </c>
      <c r="D10" s="4">
        <f t="shared" si="1"/>
        <v>113.845</v>
      </c>
      <c r="E10" s="2">
        <v>107.14</v>
      </c>
      <c r="F10" s="2">
        <v>119.1</v>
      </c>
      <c r="G10" s="4">
        <f t="shared" si="2"/>
        <v>113.12</v>
      </c>
      <c r="H10" s="10">
        <f t="shared" si="0"/>
        <v>0.72499999999999432</v>
      </c>
    </row>
    <row r="11" spans="1:12" x14ac:dyDescent="0.3">
      <c r="A11" s="1">
        <f t="shared" si="3"/>
        <v>350</v>
      </c>
      <c r="B11" s="2">
        <v>125.25</v>
      </c>
      <c r="C11" s="2">
        <v>140.04</v>
      </c>
      <c r="D11" s="4">
        <f t="shared" si="1"/>
        <v>132.64499999999998</v>
      </c>
      <c r="E11" s="2">
        <v>125.55</v>
      </c>
      <c r="F11" s="2">
        <v>139.68</v>
      </c>
      <c r="G11" s="4">
        <f t="shared" si="2"/>
        <v>132.61500000000001</v>
      </c>
      <c r="H11" s="10">
        <f t="shared" si="0"/>
        <v>2.9999999999972715E-2</v>
      </c>
    </row>
    <row r="12" spans="1:12" x14ac:dyDescent="0.3">
      <c r="A12" s="1">
        <f>A11+50</f>
        <v>400</v>
      </c>
      <c r="B12" s="2">
        <v>134.4</v>
      </c>
      <c r="C12" s="2">
        <v>150.72999999999999</v>
      </c>
      <c r="D12" s="4">
        <f t="shared" si="1"/>
        <v>142.565</v>
      </c>
      <c r="E12" s="2">
        <v>136.11000000000001</v>
      </c>
      <c r="F12" s="2">
        <v>151.58000000000001</v>
      </c>
      <c r="G12" s="4">
        <f t="shared" si="2"/>
        <v>143.84500000000003</v>
      </c>
      <c r="H12" s="10">
        <f t="shared" si="0"/>
        <v>-1.2800000000000296</v>
      </c>
    </row>
    <row r="17" spans="1:3" x14ac:dyDescent="0.3">
      <c r="A17" s="11"/>
    </row>
    <row r="18" spans="1:3" x14ac:dyDescent="0.3">
      <c r="A18" s="11" t="s">
        <v>0</v>
      </c>
      <c r="B18" s="12" t="s">
        <v>18</v>
      </c>
      <c r="C18" s="12" t="s">
        <v>3</v>
      </c>
    </row>
    <row r="19" spans="1:3" x14ac:dyDescent="0.3">
      <c r="A19" s="13">
        <v>0</v>
      </c>
      <c r="B19" s="12">
        <v>0</v>
      </c>
      <c r="C19" s="12">
        <v>0</v>
      </c>
    </row>
    <row r="20" spans="1:3" x14ac:dyDescent="0.3">
      <c r="A20" s="12">
        <v>50</v>
      </c>
      <c r="B20" s="12">
        <v>16.195</v>
      </c>
      <c r="C20" s="12">
        <v>15.05</v>
      </c>
    </row>
    <row r="21" spans="1:3" x14ac:dyDescent="0.3">
      <c r="A21" s="12">
        <f>A20+50</f>
        <v>100</v>
      </c>
      <c r="B21" s="12">
        <v>34.174999999999997</v>
      </c>
      <c r="C21" s="12">
        <v>32.69</v>
      </c>
    </row>
    <row r="22" spans="1:3" x14ac:dyDescent="0.3">
      <c r="A22" s="12">
        <f t="shared" ref="A22:A26" si="4">A21+50</f>
        <v>150</v>
      </c>
      <c r="B22" s="12">
        <v>53.15</v>
      </c>
      <c r="C22" s="12">
        <v>52.045000000000002</v>
      </c>
    </row>
    <row r="23" spans="1:3" x14ac:dyDescent="0.3">
      <c r="A23" s="12">
        <f t="shared" si="4"/>
        <v>200</v>
      </c>
      <c r="B23" s="12">
        <v>72.765000000000001</v>
      </c>
      <c r="C23" s="12">
        <v>71.474999999999994</v>
      </c>
    </row>
    <row r="24" spans="1:3" x14ac:dyDescent="0.3">
      <c r="A24" s="12">
        <f t="shared" si="4"/>
        <v>250</v>
      </c>
      <c r="B24" s="12">
        <v>93.12</v>
      </c>
      <c r="C24" s="12">
        <v>92.05</v>
      </c>
    </row>
    <row r="25" spans="1:3" x14ac:dyDescent="0.3">
      <c r="A25" s="12">
        <f t="shared" si="4"/>
        <v>300</v>
      </c>
      <c r="B25" s="12">
        <v>113.845</v>
      </c>
      <c r="C25" s="12">
        <v>113.12</v>
      </c>
    </row>
    <row r="26" spans="1:3" x14ac:dyDescent="0.3">
      <c r="A26" s="12">
        <f t="shared" si="4"/>
        <v>350</v>
      </c>
      <c r="B26" s="12">
        <v>132.64499999999998</v>
      </c>
      <c r="C26" s="12">
        <v>132.61500000000001</v>
      </c>
    </row>
    <row r="27" spans="1:3" x14ac:dyDescent="0.3">
      <c r="A27" s="12">
        <f>A26+50</f>
        <v>400</v>
      </c>
      <c r="B27" s="12">
        <v>142.565</v>
      </c>
      <c r="C27" s="12">
        <v>143.84500000000003</v>
      </c>
    </row>
  </sheetData>
  <mergeCells count="4">
    <mergeCell ref="A1:A3"/>
    <mergeCell ref="B2:D2"/>
    <mergeCell ref="E2:G2"/>
    <mergeCell ref="B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CC328-9633-43B9-9A37-AD00E7B67D8C}">
  <dimension ref="A1:A154"/>
  <sheetViews>
    <sheetView tabSelected="1" topLeftCell="A122" zoomScale="115" zoomScaleNormal="115" workbookViewId="0">
      <selection activeCell="B130" sqref="B130"/>
    </sheetView>
  </sheetViews>
  <sheetFormatPr defaultRowHeight="14.4" x14ac:dyDescent="0.3"/>
  <sheetData>
    <row r="1" spans="1:1" x14ac:dyDescent="0.3">
      <c r="A1">
        <v>33.94</v>
      </c>
    </row>
    <row r="2" spans="1:1" x14ac:dyDescent="0.3">
      <c r="A2">
        <v>33.94</v>
      </c>
    </row>
    <row r="3" spans="1:1" x14ac:dyDescent="0.3">
      <c r="A3">
        <v>32.22</v>
      </c>
    </row>
    <row r="4" spans="1:1" x14ac:dyDescent="0.3">
      <c r="A4">
        <v>32.22</v>
      </c>
    </row>
    <row r="5" spans="1:1" x14ac:dyDescent="0.3">
      <c r="A5">
        <v>32.22</v>
      </c>
    </row>
    <row r="6" spans="1:1" x14ac:dyDescent="0.3">
      <c r="A6">
        <v>33.86</v>
      </c>
    </row>
    <row r="7" spans="1:1" x14ac:dyDescent="0.3">
      <c r="A7">
        <v>33.86</v>
      </c>
    </row>
    <row r="8" spans="1:1" x14ac:dyDescent="0.3">
      <c r="A8">
        <v>35.57</v>
      </c>
    </row>
    <row r="9" spans="1:1" x14ac:dyDescent="0.3">
      <c r="A9">
        <v>37.26</v>
      </c>
    </row>
    <row r="10" spans="1:1" x14ac:dyDescent="0.3">
      <c r="A10">
        <v>38.33</v>
      </c>
    </row>
    <row r="11" spans="1:1" x14ac:dyDescent="0.3">
      <c r="A11">
        <v>40.92</v>
      </c>
    </row>
    <row r="12" spans="1:1" x14ac:dyDescent="0.3">
      <c r="A12">
        <v>45.53</v>
      </c>
    </row>
    <row r="13" spans="1:1" x14ac:dyDescent="0.3">
      <c r="A13">
        <v>42.35</v>
      </c>
    </row>
    <row r="14" spans="1:1" x14ac:dyDescent="0.3">
      <c r="A14">
        <v>44.46</v>
      </c>
    </row>
    <row r="15" spans="1:1" x14ac:dyDescent="0.3">
      <c r="A15">
        <v>43.88</v>
      </c>
    </row>
    <row r="16" spans="1:1" x14ac:dyDescent="0.3">
      <c r="A16">
        <v>47.14</v>
      </c>
    </row>
    <row r="17" spans="1:1" x14ac:dyDescent="0.3">
      <c r="A17">
        <v>46</v>
      </c>
    </row>
    <row r="18" spans="1:1" x14ac:dyDescent="0.3">
      <c r="A18">
        <v>45.53</v>
      </c>
    </row>
    <row r="19" spans="1:1" x14ac:dyDescent="0.3">
      <c r="A19">
        <v>45.84</v>
      </c>
    </row>
    <row r="20" spans="1:1" x14ac:dyDescent="0.3">
      <c r="A20">
        <v>45.68</v>
      </c>
    </row>
    <row r="21" spans="1:1" x14ac:dyDescent="0.3">
      <c r="A21">
        <v>46.8</v>
      </c>
    </row>
    <row r="22" spans="1:1" x14ac:dyDescent="0.3">
      <c r="A22">
        <v>47.98</v>
      </c>
    </row>
    <row r="23" spans="1:1" x14ac:dyDescent="0.3">
      <c r="A23">
        <v>49.96</v>
      </c>
    </row>
    <row r="24" spans="1:1" x14ac:dyDescent="0.3">
      <c r="A24">
        <v>49.96</v>
      </c>
    </row>
    <row r="25" spans="1:1" x14ac:dyDescent="0.3">
      <c r="A25">
        <v>51.11</v>
      </c>
    </row>
    <row r="26" spans="1:1" x14ac:dyDescent="0.3">
      <c r="A26">
        <v>48.33</v>
      </c>
    </row>
    <row r="27" spans="1:1" x14ac:dyDescent="0.3">
      <c r="A27">
        <v>49.22</v>
      </c>
    </row>
    <row r="28" spans="1:1" x14ac:dyDescent="0.3">
      <c r="A28">
        <v>51.11</v>
      </c>
    </row>
    <row r="29" spans="1:1" x14ac:dyDescent="0.3">
      <c r="A29">
        <v>51.3</v>
      </c>
    </row>
    <row r="30" spans="1:1" x14ac:dyDescent="0.3">
      <c r="A30">
        <v>48.33</v>
      </c>
    </row>
    <row r="31" spans="1:1" x14ac:dyDescent="0.3">
      <c r="A31">
        <v>49.77</v>
      </c>
    </row>
    <row r="32" spans="1:1" x14ac:dyDescent="0.3">
      <c r="A32">
        <v>51.7</v>
      </c>
    </row>
    <row r="33" spans="1:1" x14ac:dyDescent="0.3">
      <c r="A33">
        <v>50.34</v>
      </c>
    </row>
    <row r="34" spans="1:1" x14ac:dyDescent="0.3">
      <c r="A34">
        <v>49.04</v>
      </c>
    </row>
    <row r="35" spans="1:1" x14ac:dyDescent="0.3">
      <c r="A35">
        <v>50.53</v>
      </c>
    </row>
    <row r="36" spans="1:1" x14ac:dyDescent="0.3">
      <c r="A36">
        <v>49.96</v>
      </c>
    </row>
    <row r="37" spans="1:1" x14ac:dyDescent="0.3">
      <c r="A37">
        <v>50.91</v>
      </c>
    </row>
    <row r="38" spans="1:1" x14ac:dyDescent="0.3">
      <c r="A38">
        <v>51.11</v>
      </c>
    </row>
    <row r="39" spans="1:1" x14ac:dyDescent="0.3">
      <c r="A39">
        <v>51.9</v>
      </c>
    </row>
    <row r="40" spans="1:1" x14ac:dyDescent="0.3">
      <c r="A40">
        <v>51.11</v>
      </c>
    </row>
    <row r="41" spans="1:1" x14ac:dyDescent="0.3">
      <c r="A41">
        <v>53.14</v>
      </c>
    </row>
    <row r="42" spans="1:1" x14ac:dyDescent="0.3">
      <c r="A42">
        <v>50.34</v>
      </c>
    </row>
    <row r="43" spans="1:1" x14ac:dyDescent="0.3">
      <c r="A43">
        <v>51.5</v>
      </c>
    </row>
    <row r="44" spans="1:1" x14ac:dyDescent="0.3">
      <c r="A44">
        <v>52.72</v>
      </c>
    </row>
    <row r="45" spans="1:1" x14ac:dyDescent="0.3">
      <c r="A45">
        <v>52.52</v>
      </c>
    </row>
    <row r="46" spans="1:1" x14ac:dyDescent="0.3">
      <c r="A46">
        <v>52.72</v>
      </c>
    </row>
    <row r="47" spans="1:1" x14ac:dyDescent="0.3">
      <c r="A47">
        <v>49.4</v>
      </c>
    </row>
    <row r="48" spans="1:1" x14ac:dyDescent="0.3">
      <c r="A48">
        <v>50.72</v>
      </c>
    </row>
    <row r="49" spans="1:1" x14ac:dyDescent="0.3">
      <c r="A49">
        <v>52.72</v>
      </c>
    </row>
    <row r="50" spans="1:1" x14ac:dyDescent="0.3">
      <c r="A50">
        <v>50.15</v>
      </c>
    </row>
    <row r="51" spans="1:1" x14ac:dyDescent="0.3">
      <c r="A51">
        <v>51.11</v>
      </c>
    </row>
    <row r="52" spans="1:1" x14ac:dyDescent="0.3">
      <c r="A52">
        <v>51.5</v>
      </c>
    </row>
    <row r="53" spans="1:1" x14ac:dyDescent="0.3">
      <c r="A53">
        <v>53.57</v>
      </c>
    </row>
    <row r="54" spans="1:1" x14ac:dyDescent="0.3">
      <c r="A54">
        <v>53.57</v>
      </c>
    </row>
    <row r="55" spans="1:1" x14ac:dyDescent="0.3">
      <c r="A55">
        <v>50.53</v>
      </c>
    </row>
    <row r="56" spans="1:1" x14ac:dyDescent="0.3">
      <c r="A56">
        <v>51.3</v>
      </c>
    </row>
    <row r="57" spans="1:1" x14ac:dyDescent="0.3">
      <c r="A57">
        <v>51.7</v>
      </c>
    </row>
    <row r="58" spans="1:1" x14ac:dyDescent="0.3">
      <c r="A58">
        <v>50.15</v>
      </c>
    </row>
    <row r="59" spans="1:1" x14ac:dyDescent="0.3">
      <c r="A59">
        <v>51.7</v>
      </c>
    </row>
    <row r="60" spans="1:1" x14ac:dyDescent="0.3">
      <c r="A60">
        <v>50.91</v>
      </c>
    </row>
    <row r="61" spans="1:1" x14ac:dyDescent="0.3">
      <c r="A61">
        <v>51.7</v>
      </c>
    </row>
    <row r="62" spans="1:1" x14ac:dyDescent="0.3">
      <c r="A62">
        <v>51.7</v>
      </c>
    </row>
    <row r="63" spans="1:1" x14ac:dyDescent="0.3">
      <c r="A63">
        <v>51.11</v>
      </c>
    </row>
    <row r="64" spans="1:1" x14ac:dyDescent="0.3">
      <c r="A64">
        <v>51.3</v>
      </c>
    </row>
    <row r="65" spans="1:1" x14ac:dyDescent="0.3">
      <c r="A65">
        <v>51.3</v>
      </c>
    </row>
    <row r="66" spans="1:1" x14ac:dyDescent="0.3">
      <c r="A66">
        <v>53.79</v>
      </c>
    </row>
    <row r="67" spans="1:1" x14ac:dyDescent="0.3">
      <c r="A67">
        <v>50.53</v>
      </c>
    </row>
    <row r="68" spans="1:1" x14ac:dyDescent="0.3">
      <c r="A68">
        <v>51.3</v>
      </c>
    </row>
    <row r="69" spans="1:1" x14ac:dyDescent="0.3">
      <c r="A69">
        <v>51.7</v>
      </c>
    </row>
    <row r="70" spans="1:1" x14ac:dyDescent="0.3">
      <c r="A70">
        <v>52.72</v>
      </c>
    </row>
    <row r="71" spans="1:1" x14ac:dyDescent="0.3">
      <c r="A71">
        <v>51.7</v>
      </c>
    </row>
    <row r="72" spans="1:1" x14ac:dyDescent="0.3">
      <c r="A72">
        <v>53.57</v>
      </c>
    </row>
    <row r="73" spans="1:1" x14ac:dyDescent="0.3">
      <c r="A73">
        <v>50.72</v>
      </c>
    </row>
    <row r="74" spans="1:1" x14ac:dyDescent="0.3">
      <c r="A74">
        <v>51.9</v>
      </c>
    </row>
    <row r="75" spans="1:1" x14ac:dyDescent="0.3">
      <c r="A75">
        <v>52.52</v>
      </c>
    </row>
    <row r="76" spans="1:1" x14ac:dyDescent="0.3">
      <c r="A76">
        <v>49.77</v>
      </c>
    </row>
    <row r="77" spans="1:1" x14ac:dyDescent="0.3">
      <c r="A77">
        <v>52.93</v>
      </c>
    </row>
    <row r="78" spans="1:1" x14ac:dyDescent="0.3">
      <c r="A78">
        <v>49.77</v>
      </c>
    </row>
    <row r="79" spans="1:1" x14ac:dyDescent="0.3">
      <c r="A79">
        <v>51.11</v>
      </c>
    </row>
    <row r="80" spans="1:1" x14ac:dyDescent="0.3">
      <c r="A80">
        <v>52.93</v>
      </c>
    </row>
    <row r="81" spans="1:1" x14ac:dyDescent="0.3">
      <c r="A81">
        <v>50.53</v>
      </c>
    </row>
    <row r="82" spans="1:1" x14ac:dyDescent="0.3">
      <c r="A82">
        <v>51.9</v>
      </c>
    </row>
    <row r="83" spans="1:1" x14ac:dyDescent="0.3">
      <c r="A83">
        <v>50.91</v>
      </c>
    </row>
    <row r="84" spans="1:1" x14ac:dyDescent="0.3">
      <c r="A84">
        <v>51.5</v>
      </c>
    </row>
    <row r="85" spans="1:1" x14ac:dyDescent="0.3">
      <c r="A85">
        <v>53.79</v>
      </c>
    </row>
    <row r="86" spans="1:1" x14ac:dyDescent="0.3">
      <c r="A86">
        <v>50.72</v>
      </c>
    </row>
    <row r="87" spans="1:1" x14ac:dyDescent="0.3">
      <c r="A87">
        <v>51.5</v>
      </c>
    </row>
    <row r="88" spans="1:1" x14ac:dyDescent="0.3">
      <c r="A88">
        <v>52.11</v>
      </c>
    </row>
    <row r="89" spans="1:1" x14ac:dyDescent="0.3">
      <c r="A89">
        <v>50.15</v>
      </c>
    </row>
    <row r="90" spans="1:1" x14ac:dyDescent="0.3">
      <c r="A90">
        <v>52.11</v>
      </c>
    </row>
    <row r="91" spans="1:1" x14ac:dyDescent="0.3">
      <c r="A91">
        <v>50.91</v>
      </c>
    </row>
    <row r="92" spans="1:1" x14ac:dyDescent="0.3">
      <c r="A92">
        <v>51.7</v>
      </c>
    </row>
    <row r="93" spans="1:1" x14ac:dyDescent="0.3">
      <c r="A93">
        <v>51.9</v>
      </c>
    </row>
    <row r="94" spans="1:1" x14ac:dyDescent="0.3">
      <c r="A94">
        <v>50.34</v>
      </c>
    </row>
    <row r="95" spans="1:1" x14ac:dyDescent="0.3">
      <c r="A95">
        <v>53.14</v>
      </c>
    </row>
    <row r="96" spans="1:1" x14ac:dyDescent="0.3">
      <c r="A96">
        <v>53.14</v>
      </c>
    </row>
    <row r="97" spans="1:1" x14ac:dyDescent="0.3">
      <c r="A97">
        <v>49.77</v>
      </c>
    </row>
    <row r="98" spans="1:1" x14ac:dyDescent="0.3">
      <c r="A98">
        <v>51.11</v>
      </c>
    </row>
    <row r="99" spans="1:1" x14ac:dyDescent="0.3">
      <c r="A99">
        <v>53.14</v>
      </c>
    </row>
    <row r="100" spans="1:1" x14ac:dyDescent="0.3">
      <c r="A100">
        <v>50.53</v>
      </c>
    </row>
    <row r="101" spans="1:1" x14ac:dyDescent="0.3">
      <c r="A101">
        <v>58.51</v>
      </c>
    </row>
    <row r="102" spans="1:1" x14ac:dyDescent="0.3">
      <c r="A102">
        <v>51.7</v>
      </c>
    </row>
    <row r="103" spans="1:1" x14ac:dyDescent="0.3">
      <c r="A103">
        <v>53.79</v>
      </c>
    </row>
    <row r="104" spans="1:1" x14ac:dyDescent="0.3">
      <c r="A104">
        <v>50.91</v>
      </c>
    </row>
    <row r="105" spans="1:1" x14ac:dyDescent="0.3">
      <c r="A105">
        <v>51.9</v>
      </c>
    </row>
    <row r="106" spans="1:1" x14ac:dyDescent="0.3">
      <c r="A106">
        <v>52.52</v>
      </c>
    </row>
    <row r="107" spans="1:1" x14ac:dyDescent="0.3">
      <c r="A107">
        <v>51.3</v>
      </c>
    </row>
    <row r="108" spans="1:1" x14ac:dyDescent="0.3">
      <c r="A108">
        <v>50.15</v>
      </c>
    </row>
    <row r="109" spans="1:1" x14ac:dyDescent="0.3">
      <c r="A109">
        <v>51.7</v>
      </c>
    </row>
    <row r="110" spans="1:1" x14ac:dyDescent="0.3">
      <c r="A110">
        <v>50.91</v>
      </c>
    </row>
    <row r="111" spans="1:1" x14ac:dyDescent="0.3">
      <c r="A111">
        <v>51.7</v>
      </c>
    </row>
    <row r="112" spans="1:1" x14ac:dyDescent="0.3">
      <c r="A112">
        <v>51.9</v>
      </c>
    </row>
    <row r="113" spans="1:1" x14ac:dyDescent="0.3">
      <c r="A113">
        <v>51.11</v>
      </c>
    </row>
    <row r="114" spans="1:1" x14ac:dyDescent="0.3">
      <c r="A114">
        <v>50.91</v>
      </c>
    </row>
    <row r="115" spans="1:1" x14ac:dyDescent="0.3">
      <c r="A115">
        <v>51.3</v>
      </c>
    </row>
    <row r="116" spans="1:1" x14ac:dyDescent="0.3">
      <c r="A116">
        <v>53.79</v>
      </c>
    </row>
    <row r="117" spans="1:1" x14ac:dyDescent="0.3">
      <c r="A117">
        <v>50.53</v>
      </c>
    </row>
    <row r="118" spans="1:1" x14ac:dyDescent="0.3">
      <c r="A118">
        <v>51.5</v>
      </c>
    </row>
    <row r="119" spans="1:1" x14ac:dyDescent="0.3">
      <c r="A119">
        <v>51.7</v>
      </c>
    </row>
    <row r="120" spans="1:1" x14ac:dyDescent="0.3">
      <c r="A120">
        <v>51.9</v>
      </c>
    </row>
    <row r="121" spans="1:1" x14ac:dyDescent="0.3">
      <c r="A121">
        <v>51.7</v>
      </c>
    </row>
    <row r="122" spans="1:1" x14ac:dyDescent="0.3">
      <c r="A122">
        <v>53.79</v>
      </c>
    </row>
    <row r="123" spans="1:1" x14ac:dyDescent="0.3">
      <c r="A123">
        <v>50.91</v>
      </c>
    </row>
    <row r="124" spans="1:1" x14ac:dyDescent="0.3">
      <c r="A124">
        <v>51.9</v>
      </c>
    </row>
    <row r="125" spans="1:1" x14ac:dyDescent="0.3">
      <c r="A125">
        <v>52.52</v>
      </c>
    </row>
    <row r="126" spans="1:1" x14ac:dyDescent="0.3">
      <c r="A126">
        <v>52.93</v>
      </c>
    </row>
    <row r="127" spans="1:1" x14ac:dyDescent="0.3">
      <c r="A127">
        <v>51.5</v>
      </c>
    </row>
    <row r="128" spans="1:1" x14ac:dyDescent="0.3">
      <c r="A128">
        <v>49.59</v>
      </c>
    </row>
    <row r="129" spans="1:1" x14ac:dyDescent="0.3">
      <c r="A129">
        <v>51.11</v>
      </c>
    </row>
    <row r="130" spans="1:1" x14ac:dyDescent="0.3">
      <c r="A130">
        <v>52.93</v>
      </c>
    </row>
    <row r="131" spans="1:1" x14ac:dyDescent="0.3">
      <c r="A131">
        <v>50.34</v>
      </c>
    </row>
    <row r="132" spans="1:1" x14ac:dyDescent="0.3">
      <c r="A132">
        <v>52.52</v>
      </c>
    </row>
    <row r="133" spans="1:1" x14ac:dyDescent="0.3">
      <c r="A133">
        <v>51.7</v>
      </c>
    </row>
    <row r="134" spans="1:1" x14ac:dyDescent="0.3">
      <c r="A134">
        <v>53.57</v>
      </c>
    </row>
    <row r="135" spans="1:1" x14ac:dyDescent="0.3">
      <c r="A135">
        <v>59.82</v>
      </c>
    </row>
    <row r="136" spans="1:1" x14ac:dyDescent="0.3">
      <c r="A136">
        <v>50.53</v>
      </c>
    </row>
    <row r="137" spans="1:1" x14ac:dyDescent="0.3">
      <c r="A137">
        <v>51.3</v>
      </c>
    </row>
    <row r="138" spans="1:1" x14ac:dyDescent="0.3">
      <c r="A138">
        <v>51.7</v>
      </c>
    </row>
    <row r="139" spans="1:1" x14ac:dyDescent="0.3">
      <c r="A139">
        <v>50.15</v>
      </c>
    </row>
    <row r="140" spans="1:1" x14ac:dyDescent="0.3">
      <c r="A140">
        <v>51.5</v>
      </c>
    </row>
    <row r="141" spans="1:1" x14ac:dyDescent="0.3">
      <c r="A141">
        <v>50.91</v>
      </c>
    </row>
    <row r="142" spans="1:1" x14ac:dyDescent="0.3">
      <c r="A142">
        <v>51.3</v>
      </c>
    </row>
    <row r="143" spans="1:1" x14ac:dyDescent="0.3">
      <c r="A143">
        <v>51.7</v>
      </c>
    </row>
    <row r="144" spans="1:1" x14ac:dyDescent="0.3">
      <c r="A144">
        <v>51.11</v>
      </c>
    </row>
    <row r="145" spans="1:1" x14ac:dyDescent="0.3">
      <c r="A145">
        <v>50.91</v>
      </c>
    </row>
    <row r="146" spans="1:1" x14ac:dyDescent="0.3">
      <c r="A146">
        <v>51.3</v>
      </c>
    </row>
    <row r="147" spans="1:1" x14ac:dyDescent="0.3">
      <c r="A147">
        <v>53.57</v>
      </c>
    </row>
    <row r="148" spans="1:1" x14ac:dyDescent="0.3">
      <c r="A148">
        <v>50.34</v>
      </c>
    </row>
    <row r="149" spans="1:1" x14ac:dyDescent="0.3">
      <c r="A149">
        <v>52.93</v>
      </c>
    </row>
    <row r="150" spans="1:1" x14ac:dyDescent="0.3">
      <c r="A150">
        <v>50.53</v>
      </c>
    </row>
    <row r="151" spans="1:1" x14ac:dyDescent="0.3">
      <c r="A151">
        <v>52.72</v>
      </c>
    </row>
    <row r="152" spans="1:1" x14ac:dyDescent="0.3">
      <c r="A152">
        <v>51.7</v>
      </c>
    </row>
    <row r="153" spans="1:1" x14ac:dyDescent="0.3">
      <c r="A153">
        <v>53.79</v>
      </c>
    </row>
    <row r="154" spans="1:1" x14ac:dyDescent="0.3">
      <c r="A154">
        <v>50.91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Cycle Measurement</vt:lpstr>
      <vt:lpstr>RPM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Jonah Hu</dc:creator>
  <cp:lastModifiedBy>Jonah Hu</cp:lastModifiedBy>
  <dcterms:created xsi:type="dcterms:W3CDTF">2018-08-29T07:33:33Z</dcterms:created>
  <dcterms:modified xsi:type="dcterms:W3CDTF">2018-08-29T15:12:17Z</dcterms:modified>
</cp:coreProperties>
</file>