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25" documentId="13_ncr:1_{9DFDFEE8-78F7-4C04-B87C-99924EE6CC37}" xr6:coauthVersionLast="47" xr6:coauthVersionMax="47" xr10:uidLastSave="{35137BA8-8A0A-4B84-AA1D-E0EEC6A2874C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<sst xmlns="http://schemas.openxmlformats.org/spreadsheetml/2006/main" count="133374" uniqueCount="50057">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</sst>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75</v>
      </c>
      <c r="G324" s="2">
        <f>SUM(G312:G323)</f>
        <v>359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276</v>
      </c>
      <c r="G325" s="1">
        <f>G311+G324</f>
        <v>1364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N315" sqref="N3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/>
      <c r="Q312" s="81">
        <f t="shared" ref="Q312:Q323" ca="1" si="95">IFERROR(IF(O312="","",IF(P312="",MOD(NOW()-O312,1),IF(P312&gt;=O312,P312-O312,P312+1-O312))),"")</f>
        <v>1.5711111111158971E-2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87.2</v>
      </c>
      <c r="L324" s="87"/>
      <c r="M324" s="87"/>
      <c r="N324" s="87"/>
      <c r="O324" s="87"/>
      <c r="P324" s="87"/>
      <c r="Q324" s="88">
        <f ca="1">IFERROR(SUM(Q312:Q323),"")</f>
        <v>1.5711111111158971E-2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797</v>
      </c>
      <c r="L325" s="91"/>
      <c r="M325" s="91"/>
      <c r="N325" s="91"/>
      <c r="O325" s="91"/>
      <c r="P325" s="91"/>
      <c r="Q325" s="92">
        <f ca="1">IFERROR(Q311+Q324,"")</f>
        <v>0.10946111111115908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P313" sqref="P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N313" sqref="N31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/>
      <c r="Q313" s="86">
        <f t="shared" ca="1" si="94"/>
        <v>2.5166666673612781E-3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34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152.4</v>
      </c>
      <c r="L324" s="87"/>
      <c r="M324" s="87"/>
      <c r="N324" s="87"/>
      <c r="O324" s="154"/>
      <c r="P324" s="154"/>
      <c r="Q324" s="88">
        <f ca="1">IFERROR(SUM(Q312:Q323),"")</f>
        <v>4.0016666667361256E-2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270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1143.6000000000001</v>
      </c>
      <c r="L325" s="91"/>
      <c r="M325" s="91"/>
      <c r="N325" s="91"/>
      <c r="O325" s="155"/>
      <c r="P325" s="155"/>
      <c r="Q325" s="92">
        <f ca="1">IFERROR(Q311+Q324,"")</f>
        <v>7.0572222222916869E-2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2026-09-13T02:03:01Z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