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29" documentId="13_ncr:1_{9DFDFEE8-78F7-4C04-B87C-99924EE6CC37}" xr6:coauthVersionLast="47" xr6:coauthVersionMax="47" xr10:uidLastSave="{CFF7E40B-7F82-4E6A-9BB1-14D3275F9612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<sst xmlns="http://schemas.openxmlformats.org/spreadsheetml/2006/main" count="91473" uniqueCount="31318">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</sst>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0.42655254629062256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0.5703025462906226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0.64599699073506711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7" sqref="G77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0.93766365740157198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1.0765525462904597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1.1612747685126825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0.92099699073878583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1.0286358796276747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1.1321081018498966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/>
      <c r="Q772" s="81">
        <f t="shared" ca="1" si="230"/>
        <v>9.1914351796731353E-3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8"/>
        <v>0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382.2</v>
      </c>
      <c r="L783" s="87"/>
      <c r="M783" s="87"/>
      <c r="N783" s="87"/>
      <c r="O783" s="87"/>
      <c r="P783" s="87"/>
      <c r="Q783" s="88">
        <f ca="1">IFERROR(SUM(Q771:Q782),"")</f>
        <v>3.9746990735228693E-2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192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806.4</v>
      </c>
      <c r="L784" s="91"/>
      <c r="M784" s="91"/>
      <c r="N784" s="91"/>
      <c r="O784" s="91"/>
      <c r="P784" s="91"/>
      <c r="Q784" s="92">
        <f ca="1">IFERROR(Q770+Q783,"")</f>
        <v>0.1918303240685621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7" sqref="G77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5"/>
        <v>0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61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256.20000000000005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125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525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N772" sqref="N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/>
      <c r="Q772" s="81">
        <f t="shared" ca="1" si="229"/>
        <v>8.4969907402410172E-3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0</v>
      </c>
      <c r="I776" s="109">
        <f>IFERROR(IF($D776="","",VLOOKUP($D776,Cadastro!$C$4:$G$20,5,FALSE())),"")</f>
        <v>0.6</v>
      </c>
      <c r="J776" s="110">
        <f t="shared" si="227"/>
        <v>0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415.80000000000007</v>
      </c>
      <c r="L783" s="87"/>
      <c r="M783" s="87"/>
      <c r="N783" s="87"/>
      <c r="O783" s="155"/>
      <c r="P783" s="155"/>
      <c r="Q783" s="88">
        <f ca="1">IFERROR(SUM(Q771:Q782),"")</f>
        <v>5.8496990740241062E-2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239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1003.8000000000002</v>
      </c>
      <c r="L784" s="91"/>
      <c r="M784" s="91"/>
      <c r="N784" s="91"/>
      <c r="O784" s="156"/>
      <c r="P784" s="156"/>
      <c r="Q784" s="92">
        <f ca="1">IFERROR(Q770+Q783,"")</f>
        <v>0.22169143518468543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2026-08-30T05:25:37Z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