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10" documentId="13_ncr:1_{9DFDFEE8-78F7-4C04-B87C-99924EE6CC37}" xr6:coauthVersionLast="47" xr6:coauthVersionMax="47" xr10:uidLastSave="{47E028D0-2819-4BA1-A01E-DD8EEFD8BFE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<sst xmlns="http://schemas.openxmlformats.org/spreadsheetml/2006/main" count="188179" uniqueCount="69191">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</sst>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21266.93</v>
      </c>
      <c r="J35" s="33">
        <f>IFERROR(IF(OR(H35="",I35="",H35=0,I35=0),"",MIN(H35,I35)/MAX(H35,I35)),"")</f>
        <v>0.92817814307557633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K681" sqref="K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191</v>
      </c>
      <c r="G689" s="98">
        <f>SUM(G677:G688)</f>
        <v>955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191</v>
      </c>
      <c r="G703" s="1">
        <f>G689+G702</f>
        <v>955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8" sqref="G6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0</v>
      </c>
      <c r="I687" s="109">
        <f>IFERROR(IF($D687="","",VLOOKUP($D687,Cadastro!$C$4:$G$20,5,FALSE())),"")</f>
        <v>0.6</v>
      </c>
      <c r="J687" s="110">
        <f t="shared" si="201"/>
        <v>0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187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785.40000000000009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187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785.40000000000009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8" sqref="G68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197"/>
        <v>0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197"/>
        <v>0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0</v>
      </c>
      <c r="I687" s="109">
        <f>IFERROR(IF($D687="","",VLOOKUP($D687,Cadastro!$C$4:$G$20,5,FALSE())),"")</f>
        <v>0.6</v>
      </c>
      <c r="J687" s="110">
        <f t="shared" si="197"/>
        <v>0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104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436.80000000000007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104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436.80000000000007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688" sqref="G68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530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0</v>
      </c>
      <c r="I687" s="109">
        <f>IFERROR(IF($D687="","",VLOOKUP($D687,Cadastro!$C$4:$G$20,5,FALSE())),"")</f>
        <v>0.6</v>
      </c>
      <c r="J687" s="110">
        <f t="shared" si="201"/>
        <v>0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163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684.59999999999991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163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684.59999999999991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497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497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2026-09-26T22:07:37Z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