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40" documentId="13_ncr:1_{9DFDFEE8-78F7-4C04-B87C-99924EE6CC37}" xr6:coauthVersionLast="47" xr6:coauthVersionMax="47" xr10:uidLastSave="{85E69B13-C61E-4749-A2DA-BEBD066C8205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<sst xmlns="http://schemas.openxmlformats.org/spreadsheetml/2006/main" count="109561" uniqueCount="41604">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</sst>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48" sqref="F1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284</v>
      </c>
      <c r="G149" s="2">
        <f>SUM(G137:G148)</f>
        <v>1192.8000000000002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284</v>
      </c>
      <c r="G163" s="1">
        <f>G149+G162</f>
        <v>1192.8000000000002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G148" sqref="G1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1"/>
        <v>0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0</v>
      </c>
      <c r="I147" s="109">
        <f>IFERROR(IF($D147="","",VLOOKUP($D147,Cadastro!$C$4:$G$20,5,FALSE())),"")</f>
        <v>0.6</v>
      </c>
      <c r="J147" s="110">
        <f t="shared" si="41"/>
        <v>0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0</v>
      </c>
      <c r="I148" s="112">
        <f>IFERROR(IF($D148="","",VLOOKUP($D148,Cadastro!$C$4:$G$20,5,FALSE())),"")</f>
        <v>0.6</v>
      </c>
      <c r="J148" s="113">
        <f t="shared" si="41"/>
        <v>0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G148" sqref="G1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0"/>
        <v>0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0</v>
      </c>
      <c r="I147" s="109">
        <f>IFERROR(IF($D147="","",VLOOKUP($D147,Cadastro!$C$4:$G$20,5,FALSE())),"")</f>
        <v>0.6</v>
      </c>
      <c r="J147" s="110">
        <f t="shared" si="40"/>
        <v>0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0</v>
      </c>
      <c r="I148" s="112">
        <f>IFERROR(IF($D148="","",VLOOKUP($D148,Cadastro!$C$4:$G$20,5,FALSE())),"")</f>
        <v>0.6</v>
      </c>
      <c r="J148" s="113">
        <f t="shared" si="40"/>
        <v>0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470.40000000000003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N147" sqref="N1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0"/>
        <v>0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0</v>
      </c>
      <c r="I147" s="109">
        <f>IFERROR(IF($D147="","",VLOOKUP($D147,Cadastro!$C$4:$G$20,5,FALSE())),"")</f>
        <v>0.6</v>
      </c>
      <c r="J147" s="110">
        <f t="shared" si="40"/>
        <v>0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/>
      <c r="Q147" s="86">
        <f t="shared" ca="1" si="42"/>
        <v>1.0899305561906658E-3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0</v>
      </c>
      <c r="I148" s="112">
        <f>IFERROR(IF($D148="","",VLOOKUP($D148,Cadastro!$C$4:$G$20,5,FALSE())),"")</f>
        <v>0.6</v>
      </c>
      <c r="J148" s="113">
        <f t="shared" si="40"/>
        <v>0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8.6506597222857418E-2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176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8.6506597222857418E-2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2026-09-06T22:39:19Z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