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40" documentId="13_ncr:1_{9DFDFEE8-78F7-4C04-B87C-99924EE6CC37}" xr6:coauthVersionLast="47" xr6:coauthVersionMax="47" xr10:uidLastSave="{C8E67356-BAA5-48C7-BA83-CCFE1C6C8841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59" i="7" l="1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<sst xmlns="http://schemas.openxmlformats.org/spreadsheetml/2006/main" count="91198" uniqueCount="31316">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</sst>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F760" sqref="F76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60</v>
      </c>
      <c r="G770" s="2">
        <f>SUM(G758:G769)</f>
        <v>300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60</v>
      </c>
      <c r="G784" s="1">
        <f>G770+G783</f>
        <v>300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E763" sqref="E76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0.26956342592166038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0.40845231481054811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0.49317453703277092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0.25289675925887423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0.36053564814776295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0.46400787036998503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12.600000000000001</v>
      </c>
      <c r="L770" s="87"/>
      <c r="M770" s="87"/>
      <c r="N770" s="87"/>
      <c r="O770" s="87"/>
      <c r="P770" s="87"/>
      <c r="Q770" s="88">
        <f ca="1">IFERROR(SUM(Q758:Q769),"")</f>
        <v>8.9583333333333348E-2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12.600000000000001</v>
      </c>
      <c r="L784" s="91"/>
      <c r="M784" s="91"/>
      <c r="N784" s="91"/>
      <c r="O784" s="91"/>
      <c r="P784" s="91"/>
      <c r="Q784" s="92">
        <f ca="1">IFERROR(Q770+Q783,"")</f>
        <v>8.9583333333333348E-2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31" activePane="bottomLeft" state="frozen"/>
      <selection pane="bottomLeft" activeCell="D763" sqref="D76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31</v>
      </c>
      <c r="E760" s="106"/>
      <c r="F760" s="107">
        <f>IFERROR(IF($D760="","",VLOOKUP($D760,Cadastro!$C$4:$E$20,3,FALSE())),"")</f>
        <v>0.7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31</v>
      </c>
      <c r="E761" s="119"/>
      <c r="F761" s="107">
        <f>IFERROR(IF($D761="","",VLOOKUP($D761,Cadastro!$C$4:$E$20,3,FALSE())),"")</f>
        <v>0.7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31</v>
      </c>
      <c r="E762" s="106"/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31</v>
      </c>
      <c r="E763" s="119"/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37.799999999999997</v>
      </c>
      <c r="L770" s="87"/>
      <c r="M770" s="87"/>
      <c r="N770" s="87"/>
      <c r="O770" s="87"/>
      <c r="P770" s="87"/>
      <c r="Q770" s="88">
        <f ca="1">IFERROR(SUM(Q758:Q769),"")</f>
        <v>3.4027777777777768E-2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37.799999999999997</v>
      </c>
      <c r="L784" s="91"/>
      <c r="M784" s="91"/>
      <c r="N784" s="91"/>
      <c r="O784" s="91"/>
      <c r="P784" s="91"/>
      <c r="Q784" s="92">
        <f ca="1">IFERROR(Q770+Q783,"")</f>
        <v>3.4027777777777768E-2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51" activePane="bottomLeft" state="frozen"/>
      <selection pane="bottomLeft" activeCell="E760" sqref="E76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/>
      <c r="F761" s="107">
        <f>IFERROR(IF($D761="","",VLOOKUP($D761,Cadastro!$C$4:$E$20,3,FALSE())),"")</f>
        <v>0.7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26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109.2</v>
      </c>
      <c r="L770" s="87"/>
      <c r="M770" s="87"/>
      <c r="N770" s="87"/>
      <c r="O770" s="155"/>
      <c r="P770" s="155"/>
      <c r="Q770" s="88">
        <f ca="1">IFERROR(SUM(Q758:Q769),"")</f>
        <v>1.8055555555555602E-2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26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109.2</v>
      </c>
      <c r="L784" s="91"/>
      <c r="M784" s="91"/>
      <c r="N784" s="91"/>
      <c r="O784" s="156"/>
      <c r="P784" s="156"/>
      <c r="Q784" s="92">
        <f ca="1">IFERROR(Q770+Q783,"")</f>
        <v>1.8055555555555602E-2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2026-08-29T13:23:40Z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