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22" documentId="13_ncr:1_{9DFDFEE8-78F7-4C04-B87C-99924EE6CC37}" xr6:coauthVersionLast="47" xr6:coauthVersionMax="47" xr10:uidLastSave="{661C751B-E58B-4415-BDBB-B9218F3E5D6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<sst xmlns="http://schemas.openxmlformats.org/spreadsheetml/2006/main" count="188612" uniqueCount="69199">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</sst>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D717" sqref="D71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/>
      <c r="F717" s="78">
        <v>43</v>
      </c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331</v>
      </c>
      <c r="G730" s="1">
        <f>G716+G729</f>
        <v>1440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N717" sqref="N71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/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4.6317476851982065E-2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4.6317476851982065E-2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0.16576192129642658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8" activePane="bottomLeft" state="frozen"/>
      <selection pane="bottomLeft" activeCell="G718" sqref="G7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12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131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499.8</v>
      </c>
      <c r="L730" s="91"/>
      <c r="M730" s="91"/>
      <c r="N730" s="91"/>
      <c r="O730" s="91"/>
      <c r="P730" s="91"/>
      <c r="Q730" s="92">
        <f ca="1">IFERROR(Q716+Q729,"")</f>
        <v>0.16180555555555565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03" activePane="bottomLeft" state="frozen"/>
      <selection pane="bottomLeft" activeCell="G718" sqref="G71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/>
      <c r="E717" s="119"/>
      <c r="F717" s="120" t="str">
        <f>IFERROR(IF($D717="","",VLOOKUP($D717,Cadastro!$C$4:$E$20,3,FALSE())),"")</f>
        <v/>
      </c>
      <c r="G717" s="108">
        <v>20</v>
      </c>
      <c r="H717" s="120">
        <f>IFERROR(IF($G717="","",$G717*$S$729/$G$729/Cadastro!$E$33),"")</f>
        <v>0</v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20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957.60000000000014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2026-09-28T00:06:42Z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