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89" documentId="13_ncr:1_{9DFDFEE8-78F7-4C04-B87C-99924EE6CC37}" xr6:coauthVersionLast="47" xr6:coauthVersionMax="47" xr10:uidLastSave="{B70602C4-99F8-4B11-9D13-ECF8ADC4F54B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<sst xmlns="http://schemas.openxmlformats.org/spreadsheetml/2006/main" count="129633" uniqueCount="48636">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</sst>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7" activePane="bottomLeft" state="frozen"/>
      <selection pane="bottomLeft" activeCell="F301" sqref="F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0.10943553240940673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0.10943553240940673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0.10943553240940673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2" sqref="G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/>
      <c r="Q300" s="81">
        <f t="shared" ca="1" si="91"/>
        <v>8.0466435174457729E-3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3.1657754628556856E-2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3.1657754628556856E-2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G302" sqref="G3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2" sqref="K30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/>
      <c r="E301" s="119" t="s">
        <v>288</v>
      </c>
      <c r="F301" s="107" t="str">
        <f>IFERROR(IF($D301="","",VLOOKUP($D301,Cadastro!$C$4:$E$20,3,FALSE())),"")</f>
        <v/>
      </c>
      <c r="G301" s="78">
        <v>17</v>
      </c>
      <c r="H301" s="84">
        <f>IFERROR(IF($G301="","",$G301*$S$311/$G$311/Cadastro!$E$33),"")</f>
        <v>0</v>
      </c>
      <c r="I301" s="109" t="str">
        <f>IFERROR(IF($D301="","",VLOOKUP($D301,Cadastro!$C$4:$G$20,5,FALSE())),"")</f>
        <v/>
      </c>
      <c r="J301" s="110" t="str">
        <f t="shared" si="88"/>
        <v/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/>
      <c r="E302" s="119" t="s">
        <v>288</v>
      </c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2026-09-12T14:08:51Z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