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98" documentId="13_ncr:1_{9DFDFEE8-78F7-4C04-B87C-99924EE6CC37}" xr6:coauthVersionLast="47" xr6:coauthVersionMax="47" xr10:uidLastSave="{C65F9CFD-437E-4C1A-9534-A687C0DF3CF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<sst xmlns="http://schemas.openxmlformats.org/spreadsheetml/2006/main" count="109622" uniqueCount="41606">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</sst>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E18" sqref="E1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I172" sqref="I172:I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D161" sqref="D1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S149" sqref="S1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L151" sqref="L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/>
      <c r="F150" s="120">
        <f>IFERROR(IF($D150="","",VLOOKUP($D150,Cadastro!$C$4:$E$20,3,FALSE())),"")</f>
        <v>0.7</v>
      </c>
      <c r="G150" s="108"/>
      <c r="H150" s="120" t="str">
        <f>IFERROR(IF($G150="","",$G150*$S$162/$G$162/Cadastro!$E$33),"")</f>
        <v/>
      </c>
      <c r="I150" s="121">
        <f>IFERROR(IF($D150="","",VLOOKUP($D150,Cadastro!$C$4:$G$20,5,FALSE())),"")</f>
        <v>0.6</v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2026-09-06T23:44:40Z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