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75" documentId="13_ncr:1_{9DFDFEE8-78F7-4C04-B87C-99924EE6CC37}" xr6:coauthVersionLast="47" xr6:coauthVersionMax="47" xr10:uidLastSave="{C469A7F8-C275-4266-8F90-CCEEFBA552A3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<sst xmlns="http://schemas.openxmlformats.org/spreadsheetml/2006/main" count="133406" uniqueCount="50057">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</sst>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J319" sqref="J3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/>
      <c r="M312" s="81">
        <f t="shared" ref="M312:M323" ca="1" si="71">IFERROR(IF(K312="","",IF(L312="",MOD(NOW()-K312,1),IF(L312&gt;=K312,L312-K312,L312+1-K312))),"")</f>
        <v>2.1699305558286142E-2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126</v>
      </c>
      <c r="G324" s="2">
        <f>SUM(G312:G323)</f>
        <v>573.20000000000005</v>
      </c>
      <c r="H324" s="87"/>
      <c r="I324" s="87"/>
      <c r="J324" s="87"/>
      <c r="K324" s="87"/>
      <c r="L324" s="87"/>
      <c r="M324" s="88">
        <f ca="1">IFERROR(SUM(M312:M323),"")</f>
        <v>2.1699305558286142E-2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327</v>
      </c>
      <c r="G325" s="1">
        <f>G311+G324</f>
        <v>1578.2</v>
      </c>
      <c r="H325" s="91"/>
      <c r="I325" s="91"/>
      <c r="J325" s="91"/>
      <c r="K325" s="91"/>
      <c r="L325" s="91"/>
      <c r="M325" s="92">
        <f ca="1">IFERROR(M311+M324,"")</f>
        <v>0.26753263889161943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N321" sqref="N32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85"/>
      <c r="O313" s="80">
        <v>0.96319444444444446</v>
      </c>
      <c r="P313" s="80"/>
      <c r="Q313" s="86">
        <f t="shared" ca="1" si="95"/>
        <v>2.9493055626517162E-3</v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142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147.19999999999999</v>
      </c>
      <c r="L324" s="87"/>
      <c r="M324" s="87"/>
      <c r="N324" s="87"/>
      <c r="O324" s="87"/>
      <c r="P324" s="87"/>
      <c r="Q324" s="88">
        <f ca="1">IFERROR(SUM(Q312:Q323),"")</f>
        <v>1.9615972229318324E-2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201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857</v>
      </c>
      <c r="L325" s="91"/>
      <c r="M325" s="91"/>
      <c r="N325" s="91"/>
      <c r="O325" s="91"/>
      <c r="P325" s="91"/>
      <c r="Q325" s="92">
        <f ca="1">IFERROR(Q311+Q324,"")</f>
        <v>0.11336597222931843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3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L171:L313 L323:L405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5" sqref="G31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30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121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P314" sqref="P31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/>
      <c r="Q314" s="81">
        <f t="shared" ca="1" si="94"/>
        <v>4.33819444879191E-3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49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227.4</v>
      </c>
      <c r="L324" s="87"/>
      <c r="M324" s="87"/>
      <c r="N324" s="87"/>
      <c r="O324" s="154"/>
      <c r="P324" s="154"/>
      <c r="Q324" s="88">
        <f ca="1">IFERROR(SUM(Q312:Q323),"")</f>
        <v>4.5310416671014098E-2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285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1218.6000000000001</v>
      </c>
      <c r="L325" s="91"/>
      <c r="M325" s="91"/>
      <c r="N325" s="91"/>
      <c r="O325" s="155"/>
      <c r="P325" s="155"/>
      <c r="Q325" s="92">
        <f ca="1">IFERROR(Q311+Q324,"")</f>
        <v>7.5865972226569711E-2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2026-09-13T03:12:16Z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