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80" documentId="13_ncr:1_{A6DBCFB4-28D9-4249-9038-216934055CA6}" xr6:coauthVersionLast="47" xr6:coauthVersionMax="47" xr10:uidLastSave="{8C16B51F-F926-4B3E-93D1-1303C59A7DE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<sst xmlns="http://schemas.openxmlformats.org/spreadsheetml/2006/main" count="80076" uniqueCount="27487">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</sst>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88" sqref="F68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>
        <v>0.72916666666666663</v>
      </c>
      <c r="L678" s="64"/>
      <c r="M678" s="65">
        <f t="shared" ca="1" si="147"/>
        <v>2.4000347228138708E-2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276</v>
      </c>
      <c r="G689" s="2">
        <f>SUM(G677:G688)</f>
        <v>1380</v>
      </c>
      <c r="H689" s="71"/>
      <c r="I689" s="71"/>
      <c r="J689" s="71"/>
      <c r="K689" s="71"/>
      <c r="L689" s="71"/>
      <c r="M689" s="72">
        <f ca="1">IFERROR(SUM(M677:M688),"")</f>
        <v>0.10663923611702764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276</v>
      </c>
      <c r="G703" s="1">
        <f>G689+G702</f>
        <v>1380</v>
      </c>
      <c r="H703" s="75"/>
      <c r="I703" s="75"/>
      <c r="J703" s="75"/>
      <c r="K703" s="75"/>
      <c r="L703" s="75"/>
      <c r="M703" s="76">
        <f ca="1">IFERROR(M689+M702,"")</f>
        <v>0.10663923611702764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8" sqref="G68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0.63163923611136852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0.77052812500025625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0.85525034722247906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0</v>
      </c>
      <c r="I687" s="89">
        <f>IFERROR(IF($D687="","",VLOOKUP($D687,Cadastro!$C$4:$G$7,5,FALSE())),"")</f>
        <v>0.6</v>
      </c>
      <c r="J687" s="90">
        <f t="shared" si="178"/>
        <v>0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596.40000000000009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596.40000000000009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8" sqref="G68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5"/>
        <v>0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0</v>
      </c>
      <c r="I687" s="89">
        <f>IFERROR(IF($D687="","",VLOOKUP($D687,Cadastro!$C$4:$G$7,5,FALSE())),"")</f>
        <v>0.6</v>
      </c>
      <c r="J687" s="90">
        <f t="shared" si="175"/>
        <v>0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357.00000000000006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357.00000000000006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6" activePane="bottomLeft" state="frozen"/>
      <selection pane="bottomLeft" activeCell="G688" sqref="G68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0</v>
      </c>
      <c r="I687" s="89">
        <f>IFERROR(IF($D687="","",VLOOKUP($D687,Cadastro!$C$4:$G$7,5,FALSE())),"")</f>
        <v>0.6</v>
      </c>
      <c r="J687" s="90">
        <f t="shared" si="178"/>
        <v>0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139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583.79999999999984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139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583.79999999999984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