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126" documentId="13_ncr:1_{9DFDFEE8-78F7-4C04-B87C-99924EE6CC37}" xr6:coauthVersionLast="47" xr6:coauthVersionMax="47" xr10:uidLastSave="{E22A229E-15B8-41BD-AA2B-22DB5AB1E348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<sst xmlns="http://schemas.openxmlformats.org/spreadsheetml/2006/main" count="105440" uniqueCount="40286">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</sst>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5" activePane="bottomLeft" state="frozen"/>
      <selection pane="bottomLeft" activeCell="E107" sqref="E1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133</v>
      </c>
      <c r="G109" s="1">
        <f>G95+G108</f>
        <v>665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7" activePane="bottomLeft" state="frozen"/>
      <selection pane="bottomLeft" activeCell="E107" sqref="E10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/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138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579.59999999999991</v>
      </c>
      <c r="L109" s="91"/>
      <c r="M109" s="91"/>
      <c r="N109" s="91"/>
      <c r="O109" s="91"/>
      <c r="P109" s="91"/>
      <c r="Q109" s="92">
        <f ca="1">IFERROR(Q95+Q108,"")</f>
        <v>0.32499999999999996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89" activePane="bottomLeft" state="frozen"/>
      <selection pane="bottomLeft" activeCell="D102" sqref="D10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/>
      <c r="F96" s="120">
        <f>IFERROR(IF($D96="","",VLOOKUP($D96,Cadastro!$C$4:$E$20,3,FALSE())),"")</f>
        <v>0.7</v>
      </c>
      <c r="G96" s="108"/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/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/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/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/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/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/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100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420</v>
      </c>
      <c r="L109" s="91"/>
      <c r="M109" s="91"/>
      <c r="N109" s="91"/>
      <c r="O109" s="91"/>
      <c r="P109" s="91"/>
      <c r="Q109" s="92">
        <f ca="1">IFERROR(Q95+Q108,"")</f>
        <v>0.11041666666666672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S96" sqref="S9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128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537.60000000000014</v>
      </c>
      <c r="L109" s="91"/>
      <c r="M109" s="91"/>
      <c r="N109" s="91"/>
      <c r="O109" s="155"/>
      <c r="P109" s="155"/>
      <c r="Q109" s="92">
        <f ca="1">IFERROR(Q95+Q108,"")</f>
        <v>0.23819444444444454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2026-09-04T23:11:51Z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