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32" documentId="13_ncr:1_{A6DBCFB4-28D9-4249-9038-216934055CA6}" xr6:coauthVersionLast="47" xr6:coauthVersionMax="47" xr10:uidLastSave="{BD973333-1AAB-484A-A8ED-D32E11B0AB8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6" l="1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<sst xmlns="http://schemas.openxmlformats.org/spreadsheetml/2006/main" count="83925" uniqueCount="28825">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</sst>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F715" sqref="F71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375</v>
      </c>
      <c r="G716" s="2">
        <f>SUM(G704:G715)</f>
        <v>1875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375</v>
      </c>
      <c r="G730" s="1">
        <f>G716+G729</f>
        <v>1875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D709" sqref="D70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0.63260312499915017</v>
      </c>
      <c r="R53" s="79" t="s">
        <v>326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0.7714920138880379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0.85621423611026071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5" sqref="G71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>
        <v>5</v>
      </c>
      <c r="H713" s="87">
        <f>IFERROR(IF($G713="","",$G713*$S$716/$G$716/Cadastro!$E$33),"")</f>
        <v>0</v>
      </c>
      <c r="I713" s="89" t="str">
        <f>IFERROR(IF($D713="","",VLOOKUP($D713,Cadastro!$C$4:$G$7,5,FALSE())),"")</f>
        <v/>
      </c>
      <c r="J713" s="90" t="str">
        <f t="shared" si="183"/>
        <v/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>
        <v>2</v>
      </c>
      <c r="H714" s="87">
        <f>IFERROR(IF($G714="","",$G714*$S$716/$G$716/Cadastro!$E$33),"")</f>
        <v>0</v>
      </c>
      <c r="I714" s="89" t="str">
        <f>IFERROR(IF($D714="","",VLOOKUP($D714,Cadastro!$C$4:$G$7,5,FALSE())),"")</f>
        <v/>
      </c>
      <c r="J714" s="90" t="str">
        <f t="shared" si="183"/>
        <v/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D706" sqref="D70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55</v>
      </c>
      <c r="E706" s="86" t="s">
        <v>279</v>
      </c>
      <c r="F706" s="87">
        <f>IFERROR(IF($D706="","",VLOOKUP($D706,Cadastro!$C$4:$E$7,3,FALSE())),"")</f>
        <v>0.13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0.55000000000000004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