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11" documentId="13_ncr:1_{9DFDFEE8-78F7-4C04-B87C-99924EE6CC37}" xr6:coauthVersionLast="47" xr6:coauthVersionMax="47" xr10:uidLastSave="{491039EF-574C-4E9D-A195-1B1271A8C1B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<sst xmlns="http://schemas.openxmlformats.org/spreadsheetml/2006/main" count="110000" uniqueCount="41613">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</sst>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3" sqref="F17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187</v>
      </c>
      <c r="G176" s="2">
        <f>SUM(G164:G175)</f>
        <v>785.4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187</v>
      </c>
      <c r="G190" s="1">
        <f>G176+G189</f>
        <v>785.4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E175" sqref="E17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4.6304282404889818E-2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0.12547094907155648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0.12547094907155648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75" sqref="E17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4.6304282404889818E-2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/>
      <c r="H173" s="107" t="str">
        <f>IFERROR(IF($G173="","",$G173*$S$176/$G$176/Cadastro!$E$33),"")</f>
        <v/>
      </c>
      <c r="I173" s="109">
        <f>IFERROR(IF($D173="","",VLOOKUP($D173,Cadastro!$C$4:$G$20,5,FALSE())),"")</f>
        <v>0.6</v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7.4082060182667553E-2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7.4082060182667553E-2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E175" sqref="E17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9.8387615740648471E-2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 t="s">
        <v>27</v>
      </c>
      <c r="M172" s="76" t="s">
        <v>67</v>
      </c>
      <c r="N172" s="76" t="s">
        <v>43</v>
      </c>
      <c r="O172" s="80">
        <v>0.625</v>
      </c>
      <c r="P172" s="80"/>
      <c r="Q172" s="81">
        <f t="shared" ca="1" si="50"/>
        <v>4.2832060185901355E-2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 t="s">
        <v>269</v>
      </c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 t="s">
        <v>269</v>
      </c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 t="s">
        <v>269</v>
      </c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0.21760856481543878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0.21760856481543878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2026-09-07T20:01:41Z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