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32" documentId="13_ncr:1_{9DFDFEE8-78F7-4C04-B87C-99924EE6CC37}" xr6:coauthVersionLast="47" xr6:coauthVersionMax="47" xr10:uidLastSave="{E41E231C-F6E8-4CC2-AA55-1FF0EA20500E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<sst xmlns="http://schemas.openxmlformats.org/spreadsheetml/2006/main" count="189302" uniqueCount="69208">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</sst>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8" activePane="bottomLeft" state="frozen"/>
      <selection pane="bottomLeft" activeCell="E769" sqref="E7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7" activePane="bottomLeft" state="frozen"/>
      <selection pane="bottomLeft" activeCell="E765" sqref="E7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E769" sqref="E7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3" activePane="bottomLeft" state="frozen"/>
      <selection pane="bottomLeft" activeCell="N758" sqref="N7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/>
      <c r="H758" s="120" t="str">
        <f>IFERROR(IF($G758="","",$G758*$S$770/$G$770/Cadastro!$E$33),"")</f>
        <v/>
      </c>
      <c r="I758" s="121">
        <f>IFERROR(IF($D758="","",VLOOKUP($D758,Cadastro!$C$4:$G$20,5,FALSE())),"")</f>
        <v>0.6</v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2026-09-29T12:03:42Z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