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086" documentId="13_ncr:1_{9DFDFEE8-78F7-4C04-B87C-99924EE6CC37}" xr6:coauthVersionLast="47" xr6:coauthVersionMax="47" xr10:uidLastSave="{1C2CED67-60A2-489C-A519-F39550B897A4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<sst xmlns="http://schemas.openxmlformats.org/spreadsheetml/2006/main" count="129541" uniqueCount="48636">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</sst>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77" activePane="bottomLeft" state="frozen"/>
      <selection pane="bottomLeft" activeCell="E310" sqref="E31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/>
      <c r="G299" s="84" t="str">
        <f t="shared" ref="G299:G310" si="67">IF(F299="","",IF(E299="PC 17",F299*4.2,IF(E299="PC 19",F299*5,IF(E299="CB",F299*35,""))))</f>
        <v/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/>
      <c r="M299" s="86">
        <f t="shared" ref="M299:M310" ca="1" si="68">IFERROR(IF(K299="","",IF(L299="",MOD(NOW()-K299,1),IF(L299&gt;=K299,L299-K299,L299+1-K299))),"")</f>
        <v>1.997453706280794E-3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1.997453706280794E-3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1.997453706280794E-3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76" activePane="bottomLeft" state="frozen"/>
      <selection pane="bottomLeft" activeCell="C299" sqref="C299:C31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 t="s">
        <v>28</v>
      </c>
      <c r="M299" s="85" t="s">
        <v>32</v>
      </c>
      <c r="N299" s="85" t="s">
        <v>36</v>
      </c>
      <c r="O299" s="80">
        <v>0.30694444444444446</v>
      </c>
      <c r="P299" s="80"/>
      <c r="Q299" s="86">
        <f t="shared" ref="Q299:Q310" ca="1" si="91">IFERROR(IF(O299="","",IF(P299="",MOD(NOW()-O299,1),IF(P299&gt;=O299,P299-O299,P299+1-O299))),"")</f>
        <v>7.5530092653934844E-3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7.5530092653934844E-3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7.5530092653934844E-3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7" activePane="bottomLeft" state="frozen"/>
      <selection pane="bottomLeft" activeCell="S297" sqref="S29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6" activePane="bottomLeft" state="frozen"/>
      <selection pane="bottomLeft" activeCell="P304" sqref="P30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1.3888888888888895E-2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1.3888888888888895E-2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2026-09-12T11:33:37Z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