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00" documentId="13_ncr:1_{9DFDFEE8-78F7-4C04-B87C-99924EE6CC37}" xr6:coauthVersionLast="47" xr6:coauthVersionMax="47" xr10:uidLastSave="{6A9FECC3-945A-4D36-8CA5-544288009FDC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<sst xmlns="http://schemas.openxmlformats.org/spreadsheetml/2006/main" count="189855" uniqueCount="73267">
  <si>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</si>
  <si>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</si>
  <si>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</si>
  <si>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</si>
  <si>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</si>
  <si>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</si>
  <si>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</si>
  <si>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</si>
  <si>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</si>
  <si>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</si>
  <si>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</si>
  <si>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</si>
  <si>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</si>
  <si>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</si>
  <si>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</si>
  <si>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</si>
  <si>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</si>
  <si>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</si>
  <si>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</si>
  <si>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</si>
  <si>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</si>
  <si>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</si>
  <si>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</si>
  <si>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</si>
  <si>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</si>
  <si>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</si>
  <si>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</si>
  <si>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</si>
  <si>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</si>
  <si>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</si>
  <si>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</si>
  <si>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</si>
  <si>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</si>
  <si>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</si>
  <si>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</si>
  <si>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</si>
  <si>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</si>
  <si>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</si>
  <si>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</si>
  <si>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</si>
  <si>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</si>
  <si>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</si>
  <si>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</si>
  <si>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</si>
  <si>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</si>
  <si>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</si>
  <si>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</si>
  <si>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</si>
  <si>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</si>
  <si>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</si>
  <si>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</si>
  <si>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</si>
  <si>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</si>
  <si>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</si>
  <si>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</si>
  <si>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</si>
  <si>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</si>
  <si>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</si>
  <si>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</si>
  <si>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</si>
  <si>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</si>
  <si>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</si>
  <si>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</si>
  <si>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</si>
  <si>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</si>
  <si>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</si>
  <si>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</si>
  <si>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</si>
  <si>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</si>
  <si>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</si>
  <si>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</si>
  <si>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</si>
  <si>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</si>
  <si>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</si>
  <si>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</si>
  <si>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</si>
  <si>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</si>
  <si>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</si>
  <si>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</si>
  <si>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</si>
  <si>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</si>
  <si>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</si>
  <si>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</si>
  <si>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</si>
  <si>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</si>
  <si>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</si>
  <si>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</si>
  <si>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</si>
  <si>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</si>
  <si>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</si>
  <si>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</si>
  <si>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</si>
  <si>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</si>
  <si>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</si>
  <si>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</si>
  <si>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</si>
  <si>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</si>
  <si>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</si>
  <si>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</si>
  <si>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</si>
  <si>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</si>
  <si>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</si>
  <si>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</si>
  <si>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</si>
  <si>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</si>
  <si>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</si>
  <si>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</si>
  <si>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</si>
  <si>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</si>
  <si>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</si>
  <si>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</si>
  <si>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</si>
  <si>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</si>
  <si>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</si>
  <si>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</si>
  <si>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</si>
  <si>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</si>
  <si>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</si>
  <si>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</si>
  <si>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</si>
  <si>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</si>
  <si>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</si>
  <si>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</si>
  <si>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</si>
  <si>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</si>
  <si>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</si>
  <si>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</si>
  <si>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</si>
  <si>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</si>
  <si>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</si>
  <si>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</si>
  <si>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</si>
  <si>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</si>
  <si>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</si>
  <si>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</si>
  <si>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</si>
  <si>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</si>
  <si>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</si>
  <si>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</si>
  <si>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</si>
  <si>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</si>
  <si>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</si>
  <si>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</si>
  <si>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</si>
  <si>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</si>
  <si>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</si>
  <si>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</si>
  <si>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</si>
  <si>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</si>
  <si>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</si>
  <si>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</si>
  <si>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</si>
  <si>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</si>
  <si>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</si>
  <si>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</si>
  <si>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</si>
  <si>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</si>
  <si>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</si>
  <si>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</si>
  <si>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</si>
  <si>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</si>
  <si>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</si>
  <si>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</si>
  <si>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</si>
  <si>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</si>
  <si>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</si>
  <si>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</si>
  <si>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</si>
  <si>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</si>
  <si>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</si>
  <si>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</si>
  <si>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</si>
  <si>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</si>
  <si>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</si>
  <si>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</si>
  <si>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</si>
  <si>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</si>
  <si>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</si>
  <si>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</si>
  <si>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</si>
  <si>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</si>
  <si>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</si>
  <si>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</si>
  <si>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</si>
  <si>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</si>
  <si>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</si>
  <si>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</si>
  <si>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</si>
  <si>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</si>
  <si>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</si>
  <si>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</si>
  <si>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</si>
  <si>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</si>
  <si>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</si>
  <si>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</si>
  <si>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</si>
  <si>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</si>
  <si>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</si>
  <si>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</si>
  <si>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</si>
  <si>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</si>
  <si>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</si>
  <si>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</si>
  <si>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</si>
  <si>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</si>
  <si>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</si>
  <si>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</si>
  <si>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</si>
  <si>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</si>
  <si>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</si>
  <si>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</si>
  <si>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</si>
  <si>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</si>
  <si>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</si>
  <si>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</si>
  <si>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</si>
  <si>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</si>
  <si>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</si>
  <si>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</si>
  <si>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</si>
  <si>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</si>
  <si>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</si>
  <si>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</si>
  <si>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</si>
  <si>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</si>
  <si>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</si>
  <si>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</si>
  <si>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</si>
  <si>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</si>
  <si>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</si>
  <si>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</si>
  <si>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</si>
  <si>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</si>
  <si>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</si>
  <si>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</si>
  <si>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</si>
  <si>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</si>
  <si>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</si>
  <si>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</si>
  <si>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</si>
  <si>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</si>
  <si>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</si>
  <si>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</si>
  <si>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</si>
  <si>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</si>
  <si>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</si>
  <si>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</si>
  <si>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</si>
  <si>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</si>
  <si>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</si>
  <si>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</si>
  <si>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</si>
  <si>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</si>
  <si>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</si>
  <si>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</si>
  <si>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</si>
  <si>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</si>
  <si>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</si>
  <si>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</si>
  <si>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</si>
  <si>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</si>
  <si>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</si>
  <si>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</si>
  <si>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</si>
  <si>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</si>
  <si>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</si>
  <si>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</si>
  <si>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</si>
  <si>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</si>
  <si>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</si>
  <si>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</si>
  <si>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</si>
  <si>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</si>
  <si>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</si>
  <si>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</si>
  <si>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</si>
  <si>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</si>
  <si>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</si>
  <si>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</si>
  <si>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</si>
  <si>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</si>
  <si>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</si>
  <si>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</si>
  <si>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</si>
  <si>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</si>
  <si>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</si>
  <si>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</si>
  <si>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>britador desarmando, solda no mancal e troca das botueiras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</si>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</sst>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H46" sqref="H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198</v>
      </c>
      <c r="G54" s="2">
        <f>SUM(G42:G53)</f>
        <v>990</v>
      </c>
      <c r="H54" s="87"/>
      <c r="I54" s="87"/>
      <c r="J54" s="87"/>
      <c r="K54" s="87"/>
      <c r="L54" s="87"/>
      <c r="M54" s="88">
        <f ca="1">IFERROR(SUM(M42:M53),"")</f>
        <v>0.11805555555555554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485</v>
      </c>
      <c r="G55" s="1">
        <f>G41+G54</f>
        <v>2425</v>
      </c>
      <c r="H55" s="91"/>
      <c r="I55" s="91"/>
      <c r="J55" s="91"/>
      <c r="K55" s="91"/>
      <c r="L55" s="91"/>
      <c r="M55" s="92">
        <f ca="1">IFERROR(M41+M54,"")</f>
        <v>0.29374999999999996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0" sqref="G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495.60000000000008</v>
      </c>
      <c r="L54" s="87"/>
      <c r="M54" s="87"/>
      <c r="N54" s="87"/>
      <c r="O54" s="87"/>
      <c r="P54" s="87"/>
      <c r="Q54" s="88">
        <f ca="1">IFERROR(SUM(Q42:Q53),"")</f>
        <v>6.5277777777777796E-2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221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928.2</v>
      </c>
      <c r="L55" s="91"/>
      <c r="M55" s="91"/>
      <c r="N55" s="91"/>
      <c r="O55" s="91"/>
      <c r="P55" s="91"/>
      <c r="Q55" s="92">
        <f ca="1">IFERROR(Q41+Q54,"")</f>
        <v>0.24652777777777787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0" sqref="G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294.00000000000006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137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575.40000000000009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1" sqref="G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156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655.20000000000005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299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1255.8000000000002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2026-10-03T08:10:43Z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