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5" documentId="13_ncr:1_{9DFDFEE8-78F7-4C04-B87C-99924EE6CC37}" xr6:coauthVersionLast="47" xr6:coauthVersionMax="47" xr10:uidLastSave="{CAC9E842-113C-49B5-9E22-6BBE44807BE7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<sst xmlns="http://schemas.openxmlformats.org/spreadsheetml/2006/main" count="87489" uniqueCount="29973">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</sst>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0" activePane="bottomLeft" state="frozen"/>
      <selection pane="bottomLeft" activeCell="F749" sqref="F74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/>
      <c r="M745" s="86">
        <f t="shared" ca="1" si="161"/>
        <v>2.5483796271146275E-3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128</v>
      </c>
      <c r="G756" s="2">
        <f>SUM(G744:G755)</f>
        <v>640</v>
      </c>
      <c r="H756" s="87"/>
      <c r="I756" s="87"/>
      <c r="J756" s="87"/>
      <c r="K756" s="87"/>
      <c r="L756" s="87"/>
      <c r="M756" s="88">
        <f ca="1">IFERROR(SUM(M744:M755),"")</f>
        <v>6.5742824071559069E-2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496</v>
      </c>
      <c r="G757" s="1">
        <f>G743+G756</f>
        <v>2480</v>
      </c>
      <c r="H757" s="91"/>
      <c r="I757" s="91"/>
      <c r="J757" s="91"/>
      <c r="K757" s="91"/>
      <c r="L757" s="91"/>
      <c r="M757" s="92">
        <f ca="1">IFERROR(M743+M756,"")</f>
        <v>0.14143726851600363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50" sqref="G75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0.94352060184610309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1.0824094907349908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1.1671317129572136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83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348.60000000000008</v>
      </c>
      <c r="L756" s="87"/>
      <c r="M756" s="87"/>
      <c r="N756" s="87"/>
      <c r="O756" s="87"/>
      <c r="P756" s="87"/>
      <c r="Q756" s="88">
        <f ca="1">IFERROR(SUM(Q744:Q755),"")</f>
        <v>6.1805555555555447E-2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273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1146.6000000000001</v>
      </c>
      <c r="L757" s="91"/>
      <c r="M757" s="91"/>
      <c r="N757" s="91"/>
      <c r="O757" s="91"/>
      <c r="P757" s="91"/>
      <c r="Q757" s="92">
        <f ca="1">IFERROR(Q743+Q756,"")</f>
        <v>0.16527777777777752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0" sqref="G75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32</v>
      </c>
      <c r="N744" s="76" t="s">
        <v>36</v>
      </c>
      <c r="O744" s="80">
        <v>6.458333333333334E-2</v>
      </c>
      <c r="P744" s="80"/>
      <c r="Q744" s="81">
        <f t="shared" ref="Q744:Q755" ca="1" si="219">IFERROR(IF(O744="","",IF(P744="",MOD(NOW()-O744,1),IF(P744&gt;=O744,P744-O744,P744+1-O744))),"")</f>
        <v>4.6504629426635802E-4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64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268.8</v>
      </c>
      <c r="L756" s="87"/>
      <c r="M756" s="87"/>
      <c r="N756" s="87"/>
      <c r="O756" s="87"/>
      <c r="P756" s="87"/>
      <c r="Q756" s="88">
        <f ca="1">IFERROR(SUM(Q744:Q755),"")</f>
        <v>4.6504629426635802E-4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134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562.79999999999995</v>
      </c>
      <c r="L757" s="91"/>
      <c r="M757" s="91"/>
      <c r="N757" s="91"/>
      <c r="O757" s="91"/>
      <c r="P757" s="91"/>
      <c r="Q757" s="92">
        <f ca="1">IFERROR(Q743+Q756,"")</f>
        <v>8.1715046294266291E-2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0" sqref="G75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96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403.2</v>
      </c>
      <c r="L756" s="87"/>
      <c r="M756" s="87"/>
      <c r="N756" s="87"/>
      <c r="O756" s="155"/>
      <c r="P756" s="155"/>
      <c r="Q756" s="88">
        <f ca="1">IFERROR(SUM(Q744:Q755),"")</f>
        <v>5.3472222222222275E-2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269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1129.8</v>
      </c>
      <c r="L757" s="91"/>
      <c r="M757" s="91"/>
      <c r="N757" s="91"/>
      <c r="O757" s="156"/>
      <c r="P757" s="156"/>
      <c r="Q757" s="92">
        <f ca="1">IFERROR(Q743+Q756,"")</f>
        <v>0.12638888888888841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2026-08-29T05:34:04Z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