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60" documentId="13_ncr:1_{9DFDFEE8-78F7-4C04-B87C-99924EE6CC37}" xr6:coauthVersionLast="47" xr6:coauthVersionMax="47" xr10:uidLastSave="{EB4A4641-04C9-499B-B4A5-B4DE31D40AF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<sst xmlns="http://schemas.openxmlformats.org/spreadsheetml/2006/main" count="188644" uniqueCount="69199">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</sst>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19" sqref="F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93</v>
      </c>
      <c r="G729" s="2">
        <f>SUM(G717:G728)</f>
        <v>465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381</v>
      </c>
      <c r="G730" s="1">
        <f>G716+G729</f>
        <v>1905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N717" sqref="N7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0.10335567130096024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/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0.10335567130096024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0.22280011574540476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8" activePane="bottomLeft" state="frozen"/>
      <selection pane="bottomLeft" activeCell="P718" sqref="P7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75.600000000000009</v>
      </c>
      <c r="L729" s="87"/>
      <c r="M729" s="87"/>
      <c r="N729" s="87"/>
      <c r="O729" s="87"/>
      <c r="P729" s="87"/>
      <c r="Q729" s="88">
        <f ca="1">IFERROR(SUM(Q717:Q728),"")</f>
        <v>2.430555555555558E-2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137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575.4</v>
      </c>
      <c r="L730" s="91"/>
      <c r="M730" s="91"/>
      <c r="N730" s="91"/>
      <c r="O730" s="91"/>
      <c r="P730" s="91"/>
      <c r="Q730" s="92">
        <f ca="1">IFERROR(Q716+Q729,"")</f>
        <v>0.18611111111111123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9" sqref="G71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>
        <v>26</v>
      </c>
      <c r="H718" s="107">
        <f>IFERROR(IF($G718="","",$G718*$S$729/$G$729/Cadastro!$E$33),"")</f>
        <v>0</v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46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274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2026-09-28T01:30:35Z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