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83" documentId="13_ncr:1_{9DFDFEE8-78F7-4C04-B87C-99924EE6CC37}" xr6:coauthVersionLast="47" xr6:coauthVersionMax="47" xr10:uidLastSave="{5A87CB7D-43AD-4D0D-8CFB-97C47A478E4F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<sst xmlns="http://schemas.openxmlformats.org/spreadsheetml/2006/main" count="189084" uniqueCount="69206">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</sst>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D748" sqref="D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14" activePane="bottomLeft" state="frozen"/>
      <selection pane="bottomLeft" activeCell="L747" sqref="L74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/>
      <c r="O747" s="80">
        <v>7.3611111111111113E-2</v>
      </c>
      <c r="P747" s="80"/>
      <c r="Q747" s="86">
        <f t="shared" ca="1" si="223"/>
        <v>2.8503472203738056E-3</v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/>
      <c r="H749" s="107" t="str">
        <f>IFERROR(IF($G749="","",$G749*$S$756/$G$756/Cadastro!$E$33),"")</f>
        <v/>
      </c>
      <c r="I749" s="109">
        <f>IFERROR(IF($D749="","",VLOOKUP($D749,Cadastro!$C$4:$G$20,5,FALSE())),"")</f>
        <v>0.6</v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8.4100347220373628E-2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195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819</v>
      </c>
      <c r="L757" s="91"/>
      <c r="M757" s="91"/>
      <c r="N757" s="91"/>
      <c r="O757" s="91"/>
      <c r="P757" s="91"/>
      <c r="Q757" s="92">
        <f ca="1">IFERROR(Q743+Q756,"")</f>
        <v>0.18132256944259578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P747" sqref="P74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176.4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546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4" activePane="bottomLeft" state="frozen"/>
      <selection pane="bottomLeft" activeCell="P748" sqref="P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>
        <v>6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4.8611111111111049E-2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0.12500000000000006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2026-09-29T05:52:03Z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