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89" documentId="13_ncr:1_{A6DBCFB4-28D9-4249-9038-216934055CA6}" xr6:coauthVersionLast="47" xr6:coauthVersionMax="47" xr10:uidLastSave="{0A88E8B1-722D-49A8-B1D7-AC242B8AE9EF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<sst xmlns="http://schemas.openxmlformats.org/spreadsheetml/2006/main" count="83923" uniqueCount="28825">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</sst>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F714" sqref="F71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315</v>
      </c>
      <c r="G716" s="2">
        <f>SUM(G704:G715)</f>
        <v>1575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315</v>
      </c>
      <c r="G730" s="1">
        <f>G716+G729</f>
        <v>1575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7" activePane="bottomLeft" state="frozen"/>
      <selection pane="bottomLeft" activeCell="G713" sqref="G71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15.42578125" style="53" customWidth="1"/>
    <col min="6" max="6" width="13.85546875" style="53" hidden="1" customWidth="1"/>
    <col min="7" max="7" width="13" style="53" hidden="1" customWidth="1"/>
    <col min="8" max="8" width="15.85546875" style="53" hidden="1" customWidth="1"/>
    <col min="9" max="9" width="16.140625" style="53" hidden="1" customWidth="1"/>
    <col min="10" max="10" width="13.28515625" style="53" customWidth="1"/>
    <col min="11" max="11" width="14.28515625" style="53" customWidth="1"/>
    <col min="12" max="12" width="39.710937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0.59343541666021338</v>
      </c>
      <c r="R53" s="79" t="s">
        <v>326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0.73232430554910111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0.81704652777132392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78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327.60000000000002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78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327.60000000000002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14" sqref="G71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>
        <v>5</v>
      </c>
      <c r="H713" s="87">
        <f>IFERROR(IF($G713="","",$G713*$S$716/$G$716/Cadastro!$E$33),"")</f>
        <v>0</v>
      </c>
      <c r="I713" s="89" t="str">
        <f>IFERROR(IF($D713="","",VLOOKUP($D713,Cadastro!$C$4:$G$7,5,FALSE())),"")</f>
        <v/>
      </c>
      <c r="J713" s="90" t="str">
        <f t="shared" si="183"/>
        <v/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87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365.4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87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365.4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G714" sqref="G71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106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445.20000000000005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106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445.20000000000005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2026-08-27T21:10:48Z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