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85" documentId="13_ncr:1_{9DFDFEE8-78F7-4C04-B87C-99924EE6CC37}" xr6:coauthVersionLast="47" xr6:coauthVersionMax="47" xr10:uidLastSave="{1BCF89AA-A4BC-4FD6-99EB-EEB6455DA85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<sst xmlns="http://schemas.openxmlformats.org/spreadsheetml/2006/main" count="129251" uniqueCount="48631">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</sst>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62" activePane="bottomLeft" state="frozen"/>
      <selection pane="bottomLeft" activeCell="N273" sqref="N2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/>
      <c r="M272" s="81">
        <f t="shared" ref="M272:M283" ca="1" si="62">IFERROR(IF(K272="","",IF(L272="",MOD(NOW()-K272,1),IF(L272&gt;=K272,L272-K272,L272+1-K272))),"")</f>
        <v>7.2552777783130296E-2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53</v>
      </c>
      <c r="G284" s="2">
        <f>SUM(G272:G283)</f>
        <v>265</v>
      </c>
      <c r="H284" s="87"/>
      <c r="I284" s="87"/>
      <c r="J284" s="87"/>
      <c r="K284" s="87"/>
      <c r="L284" s="87"/>
      <c r="M284" s="88">
        <f ca="1">IFERROR(SUM(M272:M283),"")</f>
        <v>7.2552777783130296E-2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53</v>
      </c>
      <c r="G298" s="1">
        <f>G284+G297</f>
        <v>265</v>
      </c>
      <c r="H298" s="91"/>
      <c r="I298" s="91"/>
      <c r="J298" s="91"/>
      <c r="K298" s="91"/>
      <c r="L298" s="91"/>
      <c r="M298" s="92">
        <f ca="1">IFERROR(M284+M297,"")</f>
        <v>7.2552777783130296E-2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0" activePane="bottomLeft" state="frozen"/>
      <selection pane="bottomLeft" activeCell="G275" sqref="G2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47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197.4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47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197.4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5" sqref="G27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33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138.60000000000002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33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138.60000000000002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6" activePane="bottomLeft" state="frozen"/>
      <selection pane="bottomLeft" activeCell="P274" sqref="P27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56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235.20000000000002</v>
      </c>
      <c r="L284" s="87"/>
      <c r="M284" s="87"/>
      <c r="N284" s="87"/>
      <c r="O284" s="154"/>
      <c r="P284" s="154"/>
      <c r="Q284" s="88">
        <f ca="1">IFERROR(SUM(Q272:Q283),"")</f>
        <v>1.3194444444444398E-2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56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235.20000000000002</v>
      </c>
      <c r="L298" s="91"/>
      <c r="M298" s="91"/>
      <c r="N298" s="91"/>
      <c r="O298" s="155"/>
      <c r="P298" s="155"/>
      <c r="Q298" s="92">
        <f ca="1">IFERROR(Q284+Q297,"")</f>
        <v>1.3194444444444398E-2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2026-09-11T14:16:28Z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