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01" documentId="13_ncr:1_{9DFDFEE8-78F7-4C04-B87C-99924EE6CC37}" xr6:coauthVersionLast="47" xr6:coauthVersionMax="47" xr10:uidLastSave="{D772637F-A1F1-414E-8857-08584421297E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<sst xmlns="http://schemas.openxmlformats.org/spreadsheetml/2006/main" count="91349" uniqueCount="31317">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</sst>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0.1591697916664998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0.30291979166649979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0.37861423611094436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S771" sqref="S77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0.67028090277744923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0.80916979166633696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0.89389201388855977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0.65361423611466307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0.76125312500355191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0.86472534722577399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7" activePane="bottomLeft" state="frozen"/>
      <selection pane="bottomLeft" activeCell="S771" sqref="S77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51" activePane="bottomLeft" state="frozen"/>
      <selection pane="bottomLeft" activeCell="N771" sqref="N77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/>
      <c r="H771" s="120" t="str">
        <f>IFERROR(IF($G771="","",$G771*$S$783/$G$783/Cadastro!$E$33),"")</f>
        <v/>
      </c>
      <c r="I771" s="121">
        <f>IFERROR(IF($D771="","",VLOOKUP($D771,Cadastro!$C$4:$G$20,5,FALSE())),"")</f>
        <v>0.6</v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 t="s">
        <v>27</v>
      </c>
      <c r="M771" s="85" t="s">
        <v>67</v>
      </c>
      <c r="N771" s="85" t="s">
        <v>43</v>
      </c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0.16319444444444436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