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54" documentId="13_ncr:1_{9DFDFEE8-78F7-4C04-B87C-99924EE6CC37}" xr6:coauthVersionLast="47" xr6:coauthVersionMax="47" xr10:uidLastSave="{5A4DD9EE-F070-4A2A-B12F-E245BDD6A3BC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<sst xmlns="http://schemas.openxmlformats.org/spreadsheetml/2006/main" count="129626" uniqueCount="48636">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</sst>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1.8430902775435243E-2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1.8430902775435243E-2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1.8430902775435243E-2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P300" sqref="P3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/>
      <c r="H299" s="120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 t="s">
        <v>27</v>
      </c>
      <c r="M299" s="85" t="s">
        <v>32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/>
      <c r="H300" s="120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2.3611111111111083E-2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2.3611111111111083E-2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E310" sqref="E3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/>
      <c r="H299" s="84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/>
      <c r="H300" s="84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K301" sqref="K30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119" t="s">
        <v>288</v>
      </c>
      <c r="F299" s="120">
        <f>IFERROR(IF($D299="","",VLOOKUP($D299,Cadastro!$C$4:$E$20,3,FALSE())),"")</f>
        <v>0.35</v>
      </c>
      <c r="G299" s="78"/>
      <c r="H299" s="84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/>
      <c r="E300" s="119" t="s">
        <v>288</v>
      </c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2026-09-12T11:58:19Z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