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44" documentId="13_ncr:1_{9DFDFEE8-78F7-4C04-B87C-99924EE6CC37}" xr6:coauthVersionLast="47" xr6:coauthVersionMax="47" xr10:uidLastSave="{5B2915DE-6DF1-4ED1-81CA-BE048CAE60AA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<sst xmlns="http://schemas.openxmlformats.org/spreadsheetml/2006/main" count="91475" uniqueCount="31318">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</sst>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0.55651759258762468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0.70026759258762472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0.77596203703206923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80" sqref="G78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6.76287036985741E-2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0.20651759258746183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0.29123981480968464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5.0962037035787944E-2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0.15860092592467667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0.26207314814689875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8"/>
        <v>0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8"/>
        <v>0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8"/>
        <v>0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125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525</v>
      </c>
      <c r="L783" s="87"/>
      <c r="M783" s="87"/>
      <c r="N783" s="87"/>
      <c r="O783" s="87"/>
      <c r="P783" s="87"/>
      <c r="Q783" s="88">
        <f ca="1">IFERROR(SUM(Q771:Q782),"")</f>
        <v>4.7916666666666663E-2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226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949.2</v>
      </c>
      <c r="L784" s="91"/>
      <c r="M784" s="91"/>
      <c r="N784" s="91"/>
      <c r="O784" s="91"/>
      <c r="P784" s="91"/>
      <c r="Q784" s="92">
        <f ca="1">IFERROR(Q770+Q783,"")</f>
        <v>0.20000000000000007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80" sqref="G78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5"/>
        <v>0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5"/>
        <v>0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5"/>
        <v>0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95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399.00000000000006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159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667.80000000000007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9" activePane="bottomLeft" state="frozen"/>
      <selection pane="bottomLeft" activeCell="P774" sqref="P77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0</v>
      </c>
      <c r="I777" s="109">
        <f>IFERROR(IF($D777="","",VLOOKUP($D777,Cadastro!$C$4:$G$20,5,FALSE())),"")</f>
        <v>0.6</v>
      </c>
      <c r="J777" s="110">
        <f t="shared" si="227"/>
        <v>0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0</v>
      </c>
      <c r="I778" s="109">
        <f>IFERROR(IF($D778="","",VLOOKUP($D778,Cadastro!$C$4:$G$20,5,FALSE())),"")</f>
        <v>0.6</v>
      </c>
      <c r="J778" s="110">
        <f t="shared" si="227"/>
        <v>0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0</v>
      </c>
      <c r="I779" s="109">
        <f>IFERROR(IF($D779="","",VLOOKUP($D779,Cadastro!$C$4:$G$20,5,FALSE())),"")</f>
        <v>0.6</v>
      </c>
      <c r="J779" s="110">
        <f t="shared" si="227"/>
        <v>0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147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617.40000000000009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287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1205.4000000000001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2026-08-30T08:32:52Z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