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116" documentId="13_ncr:1_{9DFDFEE8-78F7-4C04-B87C-99924EE6CC37}" xr6:coauthVersionLast="47" xr6:coauthVersionMax="47" xr10:uidLastSave="{3AEDE461-5691-4E7C-B01C-1B0D4828CF4A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<sst xmlns="http://schemas.openxmlformats.org/spreadsheetml/2006/main" count="109434" uniqueCount="41598">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</sst>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activeCell="B1" sqref="B1"/>
      <selection pane="bottomLeft" activeCell="G7" sqref="G7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 x14ac:dyDescent="0.25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3" t="s">
        <v>16</v>
      </c>
      <c r="B35" s="193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 x14ac:dyDescent="0.25">
      <c r="M2" s="195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5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5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5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5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5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5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5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5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5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5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5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5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5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5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5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5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5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5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5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5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5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5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5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5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5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5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5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5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5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5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5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5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5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5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5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5" activePane="bottomLeft" state="frozen"/>
      <selection pane="bottomLeft" activeCell="A33" sqref="A33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97" t="s">
        <v>256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97" t="s">
        <v>256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97" t="s">
        <v>256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97" t="s">
        <v>256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7</v>
      </c>
      <c r="H15" s="61">
        <v>3</v>
      </c>
      <c r="I15" s="64">
        <f>IFERROR(IF(G15="","",F15/G15),"")</f>
        <v>337.57714285714286</v>
      </c>
      <c r="J15" s="61"/>
      <c r="K15" s="61"/>
    </row>
    <row r="16" spans="1:11" ht="18" customHeight="1" x14ac:dyDescent="0.25">
      <c r="A16" s="197" t="s">
        <v>256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7</v>
      </c>
      <c r="H16" s="66">
        <f>SUM(H14:H15)</f>
        <v>3</v>
      </c>
      <c r="I16" s="67">
        <f>IFERROR(IF(G16=0,"",F16/G16),"")</f>
        <v>337.57714285714286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/>
      <c r="F17" s="188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97" t="s">
        <v>256</v>
      </c>
      <c r="B19" s="197"/>
      <c r="C19" s="197"/>
      <c r="D19" s="197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97" t="s">
        <v>256</v>
      </c>
      <c r="B22" s="197"/>
      <c r="C22" s="197"/>
      <c r="D22" s="197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97" t="s">
        <v>256</v>
      </c>
      <c r="B25" s="197"/>
      <c r="C25" s="197"/>
      <c r="D25" s="197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97" t="s">
        <v>256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97" t="s">
        <v>256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97" t="s">
        <v>256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97" t="s">
        <v>256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97" t="s">
        <v>256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97" t="s">
        <v>256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97" t="s">
        <v>256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97" t="s">
        <v>256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97" t="s">
        <v>256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97" t="s">
        <v>256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97" t="s">
        <v>256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97" t="s">
        <v>256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97" t="s">
        <v>256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97" t="s">
        <v>256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97" t="s">
        <v>256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97" t="s">
        <v>256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97" t="s">
        <v>256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97" t="s">
        <v>256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97" t="s">
        <v>256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97" t="s">
        <v>256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97" t="s">
        <v>256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97" t="s">
        <v>256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97" t="s">
        <v>256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14" activePane="bottomLeft" state="frozen"/>
      <selection pane="bottomLeft" activeCell="K138" sqref="K13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8" t="s">
        <v>269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8" t="s">
        <v>272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9" t="s">
        <v>256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8" t="s">
        <v>269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8" t="s">
        <v>272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9" t="s">
        <v>256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8" t="s">
        <v>269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8" t="s">
        <v>272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9" t="s">
        <v>256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8" t="s">
        <v>269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8" t="s">
        <v>272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9" t="s">
        <v>256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8" t="s">
        <v>269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8" t="s">
        <v>272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9" t="s">
        <v>256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3.1875578708422836E-2</v>
      </c>
      <c r="N137" s="78" t="s">
        <v>286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8" t="s">
        <v>269</v>
      </c>
      <c r="B149" s="198"/>
      <c r="C149" s="198"/>
      <c r="D149" s="198"/>
      <c r="E149" s="19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3.1875578708422836E-2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8" t="s">
        <v>272</v>
      </c>
      <c r="B162" s="198"/>
      <c r="C162" s="198"/>
      <c r="D162" s="198"/>
      <c r="E162" s="19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9" t="s">
        <v>256</v>
      </c>
      <c r="B163" s="199"/>
      <c r="C163" s="199"/>
      <c r="D163" s="199"/>
      <c r="E163" s="19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3.1875578708422836E-2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8" t="s">
        <v>269</v>
      </c>
      <c r="B176" s="198"/>
      <c r="C176" s="198"/>
      <c r="D176" s="198"/>
      <c r="E176" s="19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8" t="s">
        <v>272</v>
      </c>
      <c r="B189" s="198"/>
      <c r="C189" s="198"/>
      <c r="D189" s="198"/>
      <c r="E189" s="19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9" t="s">
        <v>256</v>
      </c>
      <c r="B190" s="199"/>
      <c r="C190" s="199"/>
      <c r="D190" s="199"/>
      <c r="E190" s="19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8" t="s">
        <v>269</v>
      </c>
      <c r="B203" s="198"/>
      <c r="C203" s="198"/>
      <c r="D203" s="198"/>
      <c r="E203" s="19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8" t="s">
        <v>272</v>
      </c>
      <c r="B216" s="198"/>
      <c r="C216" s="198"/>
      <c r="D216" s="198"/>
      <c r="E216" s="19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9" t="s">
        <v>256</v>
      </c>
      <c r="B217" s="199"/>
      <c r="C217" s="199"/>
      <c r="D217" s="199"/>
      <c r="E217" s="19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8" t="s">
        <v>269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8" t="s">
        <v>272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9" t="s">
        <v>256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8" t="s">
        <v>269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8" t="s">
        <v>272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9" t="s">
        <v>256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8" t="s">
        <v>269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8" t="s">
        <v>272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9" t="s">
        <v>256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8" t="s">
        <v>269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8" t="s">
        <v>272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9" t="s">
        <v>256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8" t="s">
        <v>269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8" t="s">
        <v>272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9" t="s">
        <v>256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8" t="s">
        <v>269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8" t="s">
        <v>272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9" t="s">
        <v>256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8" t="s">
        <v>269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8" t="s">
        <v>272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9" t="s">
        <v>256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8" t="s">
        <v>269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8" t="s">
        <v>272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9" t="s">
        <v>256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8" t="s">
        <v>269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8" t="s">
        <v>272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9" t="s">
        <v>256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8" t="s">
        <v>269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8" t="s">
        <v>272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9" t="s">
        <v>256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8" t="s">
        <v>269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8" t="s">
        <v>272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9" t="s">
        <v>256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8" t="s">
        <v>269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8" t="s">
        <v>272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9" t="s">
        <v>256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8" t="s">
        <v>269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8" t="s">
        <v>272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9" t="s">
        <v>256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8" t="s">
        <v>269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8" t="s">
        <v>272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9" t="s">
        <v>256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8" t="s">
        <v>269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8" t="s">
        <v>272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9" t="s">
        <v>256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8" t="s">
        <v>269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8" t="s">
        <v>272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9" t="s">
        <v>256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8" t="s">
        <v>269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8" t="s">
        <v>272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9" t="s">
        <v>256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8" t="s">
        <v>269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8" t="s">
        <v>272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9" t="s">
        <v>256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8" t="s">
        <v>269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8" t="s">
        <v>272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9" t="s">
        <v>256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8" t="s">
        <v>269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8" t="s">
        <v>272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9" t="s">
        <v>256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8" t="s">
        <v>269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8" t="s">
        <v>272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9" t="s">
        <v>256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8" t="s">
        <v>269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8" t="s">
        <v>272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9" t="s">
        <v>256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8" t="s">
        <v>269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8" t="s">
        <v>272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9" t="s">
        <v>256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40" sqref="E140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0" t="s">
        <v>256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0" t="s">
        <v>256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0" t="s">
        <v>256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0" t="s">
        <v>256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0" t="s">
        <v>256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 t="s">
        <v>48</v>
      </c>
      <c r="N137" s="85"/>
      <c r="O137" s="80">
        <v>0.32222222222222224</v>
      </c>
      <c r="P137" s="80"/>
      <c r="Q137" s="86">
        <f t="shared" ref="Q137:Q148" ca="1" si="43">IFERROR(IF(O137="","",IF(P137="",MOD(NOW()-O137,1),IF(P137&gt;=O137,P137-O137,P137+1-O137))),"")</f>
        <v>1.320023147854954E-3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1.320023147854954E-3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0" t="s">
        <v>256</v>
      </c>
      <c r="B163" s="190"/>
      <c r="C163" s="190"/>
      <c r="D163" s="190"/>
      <c r="E163" s="190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1.320023147854954E-3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0" t="s">
        <v>256</v>
      </c>
      <c r="B190" s="190"/>
      <c r="C190" s="190"/>
      <c r="D190" s="190"/>
      <c r="E190" s="190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0" t="s">
        <v>256</v>
      </c>
      <c r="B217" s="190"/>
      <c r="C217" s="190"/>
      <c r="D217" s="190"/>
      <c r="E217" s="190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0" t="s">
        <v>256</v>
      </c>
      <c r="B244" s="190"/>
      <c r="C244" s="190"/>
      <c r="D244" s="190"/>
      <c r="E244" s="190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0" t="s">
        <v>256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0" t="s">
        <v>256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0" t="s">
        <v>256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0" t="s">
        <v>256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0" t="s">
        <v>256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0" t="s">
        <v>256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0" t="s">
        <v>256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0" t="s">
        <v>256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0" t="s">
        <v>256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0" t="s">
        <v>256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0" t="s">
        <v>256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0" t="s">
        <v>256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0" t="s">
        <v>256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0" t="s">
        <v>256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0" t="s">
        <v>256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0" t="s">
        <v>256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0" t="s">
        <v>256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0" t="s">
        <v>256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0" t="s">
        <v>256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0" t="s">
        <v>256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activeCell="B1" sqref="B1"/>
      <selection pane="bottomLeft" activeCell="E139" sqref="E13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0" t="s">
        <v>256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0" t="s">
        <v>256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0" t="s">
        <v>256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0" t="s">
        <v>256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0.61173668981791707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0.7457644675956947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0" t="s">
        <v>256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0.77076446759569461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0" t="s">
        <v>256</v>
      </c>
      <c r="B163" s="190"/>
      <c r="C163" s="190"/>
      <c r="D163" s="190"/>
      <c r="E163" s="190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0" t="s">
        <v>256</v>
      </c>
      <c r="B190" s="190"/>
      <c r="C190" s="190"/>
      <c r="D190" s="190"/>
      <c r="E190" s="190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0" t="s">
        <v>256</v>
      </c>
      <c r="B217" s="190"/>
      <c r="C217" s="190"/>
      <c r="D217" s="190"/>
      <c r="E217" s="190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0" t="s">
        <v>256</v>
      </c>
      <c r="B244" s="190"/>
      <c r="C244" s="190"/>
      <c r="D244" s="190"/>
      <c r="E244" s="190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0" t="s">
        <v>256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0" t="s">
        <v>256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0" t="s">
        <v>256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0" t="s">
        <v>256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0" t="s">
        <v>256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0" t="s">
        <v>256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0" t="s">
        <v>256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0" t="s">
        <v>256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0" t="s">
        <v>256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0" t="s">
        <v>256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0" t="s">
        <v>256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0" t="s">
        <v>256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0" t="s">
        <v>256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0" t="s">
        <v>256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0" t="s">
        <v>256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0" t="s">
        <v>256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0" t="s">
        <v>256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0" t="s">
        <v>256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0" t="s">
        <v>256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0" t="s">
        <v>256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0" t="s">
        <v>256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0" t="s">
        <v>256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3" activePane="bottomLeft" state="frozen"/>
      <selection pane="bottomLeft" activeCell="O138" sqref="O13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0" t="s">
        <v>256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0" t="s">
        <v>256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0" t="s">
        <v>256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0" t="s">
        <v>256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0" t="s">
        <v>256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>
        <v>0.31597222222222221</v>
      </c>
      <c r="P137" s="80"/>
      <c r="Q137" s="86">
        <f t="shared" ref="Q137:Q148" ca="1" si="42">IFERROR(IF(O137="","",IF(P137="",MOD(NOW()-O137,1),IF(P137&gt;=O137,P137-O137,P137+1-O137))),"")</f>
        <v>7.5700231536757201E-3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7.5700231536757201E-3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0" t="s">
        <v>256</v>
      </c>
      <c r="B163" s="190"/>
      <c r="C163" s="190"/>
      <c r="D163" s="190"/>
      <c r="E163" s="190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7.5700231536757201E-3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0" t="s">
        <v>256</v>
      </c>
      <c r="B190" s="190"/>
      <c r="C190" s="190"/>
      <c r="D190" s="190"/>
      <c r="E190" s="190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0" t="s">
        <v>256</v>
      </c>
      <c r="B217" s="190"/>
      <c r="C217" s="190"/>
      <c r="D217" s="190"/>
      <c r="E217" s="190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0" t="s">
        <v>256</v>
      </c>
      <c r="B244" s="190"/>
      <c r="C244" s="190"/>
      <c r="D244" s="190"/>
      <c r="E244" s="190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0" t="s">
        <v>256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0" t="s">
        <v>256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0" t="s">
        <v>256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0" t="s">
        <v>256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0" t="s">
        <v>256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0" t="s">
        <v>256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0" t="s">
        <v>256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0" t="s">
        <v>256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0" t="s">
        <v>256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0" t="s">
        <v>256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0" t="s">
        <v>256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0" t="s">
        <v>256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0" t="s">
        <v>256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0" t="s">
        <v>256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0" t="s">
        <v>256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0" t="s">
        <v>256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0" t="s">
        <v>256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0" t="s">
        <v>256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0" t="s">
        <v>256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0" t="s">
        <v>256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0" t="s">
        <v>256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0" t="s">
        <v>256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2026-09-06T11:45:55Z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